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<sst xmlns="http://schemas.openxmlformats.org/spreadsheetml/2006/main" count="25" uniqueCount="24">
  <si>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Zeit</t>
  </si>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</sst>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025"/>
          <c:w val="0.879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Tabelle1!$G$17:$G$87</c:f>
              <c:numCache>
                <c:ptCount val="71"/>
                <c:pt idx="0">
                  <c:v>750</c:v>
                </c:pt>
                <c:pt idx="1">
                  <c:v>759</c:v>
                </c:pt>
                <c:pt idx="2">
                  <c:v>768.1</c:v>
                </c:pt>
                <c:pt idx="3">
                  <c:v>777.3</c:v>
                </c:pt>
                <c:pt idx="4">
                  <c:v>786.6</c:v>
                </c:pt>
                <c:pt idx="5">
                  <c:v>796</c:v>
                </c:pt>
                <c:pt idx="6">
                  <c:v>805.6</c:v>
                </c:pt>
                <c:pt idx="7">
                  <c:v>815.3</c:v>
                </c:pt>
                <c:pt idx="8">
                  <c:v>825.1</c:v>
                </c:pt>
                <c:pt idx="9">
                  <c:v>835</c:v>
                </c:pt>
                <c:pt idx="10">
                  <c:v>845</c:v>
                </c:pt>
                <c:pt idx="11">
                  <c:v>855.1</c:v>
                </c:pt>
                <c:pt idx="12">
                  <c:v>865.4</c:v>
                </c:pt>
                <c:pt idx="13">
                  <c:v>875.8</c:v>
                </c:pt>
                <c:pt idx="14">
                  <c:v>886.3</c:v>
                </c:pt>
                <c:pt idx="15">
                  <c:v>896.9</c:v>
                </c:pt>
                <c:pt idx="16">
                  <c:v>907.7</c:v>
                </c:pt>
                <c:pt idx="17">
                  <c:v>918.6</c:v>
                </c:pt>
                <c:pt idx="18">
                  <c:v>929.6</c:v>
                </c:pt>
                <c:pt idx="19">
                  <c:v>940.8</c:v>
                </c:pt>
                <c:pt idx="20">
                  <c:v>952.1</c:v>
                </c:pt>
                <c:pt idx="21">
                  <c:v>963.5</c:v>
                </c:pt>
                <c:pt idx="22">
                  <c:v>975.1</c:v>
                </c:pt>
                <c:pt idx="23">
                  <c:v>986.8</c:v>
                </c:pt>
                <c:pt idx="24">
                  <c:v>998.6</c:v>
                </c:pt>
                <c:pt idx="25">
                  <c:v>1010.6</c:v>
                </c:pt>
                <c:pt idx="26">
                  <c:v>1022.7</c:v>
                </c:pt>
                <c:pt idx="27">
                  <c:v>1035</c:v>
                </c:pt>
                <c:pt idx="28">
                  <c:v>1047.4</c:v>
                </c:pt>
                <c:pt idx="29">
                  <c:v>1060</c:v>
                </c:pt>
                <c:pt idx="30">
                  <c:v>1072.7</c:v>
                </c:pt>
                <c:pt idx="31">
                  <c:v>1085.6</c:v>
                </c:pt>
                <c:pt idx="32">
                  <c:v>1098.6</c:v>
                </c:pt>
                <c:pt idx="33">
                  <c:v>1111.8</c:v>
                </c:pt>
                <c:pt idx="34">
                  <c:v>1125.1</c:v>
                </c:pt>
                <c:pt idx="35">
                  <c:v>1138.6</c:v>
                </c:pt>
                <c:pt idx="36">
                  <c:v>1152.3</c:v>
                </c:pt>
                <c:pt idx="37">
                  <c:v>1166.1</c:v>
                </c:pt>
                <c:pt idx="38">
                  <c:v>1180.1</c:v>
                </c:pt>
                <c:pt idx="39">
                  <c:v>1194.3</c:v>
                </c:pt>
                <c:pt idx="40">
                  <c:v>1208.6</c:v>
                </c:pt>
                <c:pt idx="41">
                  <c:v>1223.1</c:v>
                </c:pt>
                <c:pt idx="42">
                  <c:v>1237.8</c:v>
                </c:pt>
                <c:pt idx="43">
                  <c:v>1252.7</c:v>
                </c:pt>
                <c:pt idx="44">
                  <c:v>1267.7</c:v>
                </c:pt>
                <c:pt idx="45">
                  <c:v>1282.9</c:v>
                </c:pt>
                <c:pt idx="46">
                  <c:v>1298.3</c:v>
                </c:pt>
                <c:pt idx="47">
                  <c:v>1313.9</c:v>
                </c:pt>
                <c:pt idx="48">
                  <c:v>1329.7</c:v>
                </c:pt>
                <c:pt idx="49">
                  <c:v>1345.7</c:v>
                </c:pt>
                <c:pt idx="50">
                  <c:v>1361.8</c:v>
                </c:pt>
                <c:pt idx="51">
                  <c:v>1378.1</c:v>
                </c:pt>
                <c:pt idx="52">
                  <c:v>1394.6</c:v>
                </c:pt>
                <c:pt idx="53">
                  <c:v>1411.3</c:v>
                </c:pt>
                <c:pt idx="54">
                  <c:v>1428.2</c:v>
                </c:pt>
                <c:pt idx="55">
                  <c:v>1445.3</c:v>
                </c:pt>
                <c:pt idx="56">
                  <c:v>1462.6</c:v>
                </c:pt>
                <c:pt idx="57">
                  <c:v>1480.2</c:v>
                </c:pt>
                <c:pt idx="58">
                  <c:v>1498</c:v>
                </c:pt>
                <c:pt idx="59">
                  <c:v>1516</c:v>
                </c:pt>
                <c:pt idx="60">
                  <c:v>1534.2</c:v>
                </c:pt>
                <c:pt idx="61">
                  <c:v>1552.6</c:v>
                </c:pt>
                <c:pt idx="62">
                  <c:v>1571.2</c:v>
                </c:pt>
                <c:pt idx="63">
                  <c:v>1590.1</c:v>
                </c:pt>
                <c:pt idx="64">
                  <c:v>1609.2</c:v>
                </c:pt>
                <c:pt idx="65">
                  <c:v>1628.5</c:v>
                </c:pt>
                <c:pt idx="66">
                  <c:v>1648</c:v>
                </c:pt>
                <c:pt idx="67">
                  <c:v>1667.8</c:v>
                </c:pt>
                <c:pt idx="68">
                  <c:v>1687.8</c:v>
                </c:pt>
                <c:pt idx="69">
                  <c:v>1708.1</c:v>
                </c:pt>
                <c:pt idx="70">
                  <c:v>1728.6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Tabelle1!$N$17:$N$87</c:f>
              <c:numCache>
                <c:ptCount val="71"/>
                <c:pt idx="0">
                  <c:v>100</c:v>
                </c:pt>
                <c:pt idx="1">
                  <c:v>104.5</c:v>
                </c:pt>
                <c:pt idx="2">
                  <c:v>109.1</c:v>
                </c:pt>
                <c:pt idx="3">
                  <c:v>113.9</c:v>
                </c:pt>
                <c:pt idx="4">
                  <c:v>118.8</c:v>
                </c:pt>
                <c:pt idx="5">
                  <c:v>123.9</c:v>
                </c:pt>
                <c:pt idx="6">
                  <c:v>129.1</c:v>
                </c:pt>
                <c:pt idx="7">
                  <c:v>134.5</c:v>
                </c:pt>
                <c:pt idx="8">
                  <c:v>140</c:v>
                </c:pt>
                <c:pt idx="9">
                  <c:v>145.7</c:v>
                </c:pt>
                <c:pt idx="10">
                  <c:v>151.5</c:v>
                </c:pt>
                <c:pt idx="11">
                  <c:v>157.4</c:v>
                </c:pt>
                <c:pt idx="12">
                  <c:v>163.5</c:v>
                </c:pt>
                <c:pt idx="13">
                  <c:v>169.7</c:v>
                </c:pt>
                <c:pt idx="14">
                  <c:v>176.1</c:v>
                </c:pt>
                <c:pt idx="15">
                  <c:v>182.6</c:v>
                </c:pt>
                <c:pt idx="16">
                  <c:v>189.3</c:v>
                </c:pt>
                <c:pt idx="17">
                  <c:v>196.1</c:v>
                </c:pt>
                <c:pt idx="18">
                  <c:v>203.1</c:v>
                </c:pt>
                <c:pt idx="19">
                  <c:v>210.2</c:v>
                </c:pt>
                <c:pt idx="20">
                  <c:v>217.5</c:v>
                </c:pt>
                <c:pt idx="21">
                  <c:v>224.9</c:v>
                </c:pt>
                <c:pt idx="22">
                  <c:v>232.5</c:v>
                </c:pt>
                <c:pt idx="23">
                  <c:v>240.2</c:v>
                </c:pt>
                <c:pt idx="24">
                  <c:v>248.1</c:v>
                </c:pt>
                <c:pt idx="25">
                  <c:v>256.1</c:v>
                </c:pt>
                <c:pt idx="26">
                  <c:v>264.3</c:v>
                </c:pt>
                <c:pt idx="27">
                  <c:v>272.6</c:v>
                </c:pt>
                <c:pt idx="28">
                  <c:v>281</c:v>
                </c:pt>
                <c:pt idx="29">
                  <c:v>289.6</c:v>
                </c:pt>
                <c:pt idx="30">
                  <c:v>298.3</c:v>
                </c:pt>
                <c:pt idx="31">
                  <c:v>307.2</c:v>
                </c:pt>
                <c:pt idx="32">
                  <c:v>316.2</c:v>
                </c:pt>
                <c:pt idx="33">
                  <c:v>325.4</c:v>
                </c:pt>
                <c:pt idx="34">
                  <c:v>334.7</c:v>
                </c:pt>
                <c:pt idx="35">
                  <c:v>344.2</c:v>
                </c:pt>
                <c:pt idx="36">
                  <c:v>353.8</c:v>
                </c:pt>
                <c:pt idx="37">
                  <c:v>363.6</c:v>
                </c:pt>
                <c:pt idx="38">
                  <c:v>373.5</c:v>
                </c:pt>
                <c:pt idx="39">
                  <c:v>383.6</c:v>
                </c:pt>
                <c:pt idx="40">
                  <c:v>393.8</c:v>
                </c:pt>
                <c:pt idx="41">
                  <c:v>404.2</c:v>
                </c:pt>
                <c:pt idx="42">
                  <c:v>414.7</c:v>
                </c:pt>
                <c:pt idx="43">
                  <c:v>425.4</c:v>
                </c:pt>
                <c:pt idx="44">
                  <c:v>436.2</c:v>
                </c:pt>
                <c:pt idx="45">
                  <c:v>447.1</c:v>
                </c:pt>
                <c:pt idx="46">
                  <c:v>458.2</c:v>
                </c:pt>
                <c:pt idx="47">
                  <c:v>469.4</c:v>
                </c:pt>
                <c:pt idx="48">
                  <c:v>480.8</c:v>
                </c:pt>
                <c:pt idx="49">
                  <c:v>492.3</c:v>
                </c:pt>
                <c:pt idx="50">
                  <c:v>504</c:v>
                </c:pt>
                <c:pt idx="51">
                  <c:v>515.8</c:v>
                </c:pt>
                <c:pt idx="52">
                  <c:v>527.8</c:v>
                </c:pt>
                <c:pt idx="53">
                  <c:v>539.9</c:v>
                </c:pt>
                <c:pt idx="54">
                  <c:v>552.1</c:v>
                </c:pt>
                <c:pt idx="55">
                  <c:v>564.5</c:v>
                </c:pt>
                <c:pt idx="56">
                  <c:v>577</c:v>
                </c:pt>
                <c:pt idx="57">
                  <c:v>589.7</c:v>
                </c:pt>
                <c:pt idx="58">
                  <c:v>602.5</c:v>
                </c:pt>
                <c:pt idx="59">
                  <c:v>615.5</c:v>
                </c:pt>
                <c:pt idx="60">
                  <c:v>628.6</c:v>
                </c:pt>
                <c:pt idx="61">
                  <c:v>641.9</c:v>
                </c:pt>
                <c:pt idx="62">
                  <c:v>655.3</c:v>
                </c:pt>
                <c:pt idx="63">
                  <c:v>668.8</c:v>
                </c:pt>
                <c:pt idx="64">
                  <c:v>682.5</c:v>
                </c:pt>
                <c:pt idx="65">
                  <c:v>696.3</c:v>
                </c:pt>
                <c:pt idx="66">
                  <c:v>710.3</c:v>
                </c:pt>
                <c:pt idx="67">
                  <c:v>724.4</c:v>
                </c:pt>
                <c:pt idx="68">
                  <c:v>738.6</c:v>
                </c:pt>
                <c:pt idx="69">
                  <c:v>753</c:v>
                </c:pt>
                <c:pt idx="70">
                  <c:v>767.5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Tabelle1!$Q$17:$Q$87</c:f>
              <c:numCache>
                <c:ptCount val="7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602.9</c:v>
                </c:pt>
                <c:pt idx="4">
                  <c:v>603.8</c:v>
                </c:pt>
                <c:pt idx="5">
                  <c:v>604.7</c:v>
                </c:pt>
                <c:pt idx="6">
                  <c:v>605.5</c:v>
                </c:pt>
                <c:pt idx="7">
                  <c:v>606.3</c:v>
                </c:pt>
                <c:pt idx="8">
                  <c:v>607.1</c:v>
                </c:pt>
                <c:pt idx="9">
                  <c:v>607.8</c:v>
                </c:pt>
                <c:pt idx="10">
                  <c:v>608.5</c:v>
                </c:pt>
                <c:pt idx="11">
                  <c:v>609.1</c:v>
                </c:pt>
                <c:pt idx="12">
                  <c:v>609.7</c:v>
                </c:pt>
                <c:pt idx="13">
                  <c:v>610.3</c:v>
                </c:pt>
                <c:pt idx="14">
                  <c:v>610.8</c:v>
                </c:pt>
                <c:pt idx="15">
                  <c:v>611.3</c:v>
                </c:pt>
                <c:pt idx="16">
                  <c:v>611.8</c:v>
                </c:pt>
                <c:pt idx="17">
                  <c:v>612.2</c:v>
                </c:pt>
                <c:pt idx="18">
                  <c:v>612.6</c:v>
                </c:pt>
                <c:pt idx="19">
                  <c:v>612.9</c:v>
                </c:pt>
                <c:pt idx="20">
                  <c:v>613.2</c:v>
                </c:pt>
                <c:pt idx="21">
                  <c:v>613.5</c:v>
                </c:pt>
                <c:pt idx="22">
                  <c:v>613.7</c:v>
                </c:pt>
                <c:pt idx="23">
                  <c:v>613.9</c:v>
                </c:pt>
                <c:pt idx="24">
                  <c:v>614</c:v>
                </c:pt>
                <c:pt idx="25">
                  <c:v>614.1</c:v>
                </c:pt>
                <c:pt idx="26">
                  <c:v>614.2</c:v>
                </c:pt>
                <c:pt idx="27">
                  <c:v>614.2</c:v>
                </c:pt>
                <c:pt idx="28">
                  <c:v>614.2</c:v>
                </c:pt>
                <c:pt idx="29">
                  <c:v>614.1</c:v>
                </c:pt>
                <c:pt idx="30">
                  <c:v>614</c:v>
                </c:pt>
                <c:pt idx="31">
                  <c:v>613.9</c:v>
                </c:pt>
                <c:pt idx="32">
                  <c:v>613.7</c:v>
                </c:pt>
                <c:pt idx="33">
                  <c:v>613.5</c:v>
                </c:pt>
                <c:pt idx="34">
                  <c:v>613.2</c:v>
                </c:pt>
                <c:pt idx="35">
                  <c:v>612.9</c:v>
                </c:pt>
                <c:pt idx="36">
                  <c:v>612.6</c:v>
                </c:pt>
                <c:pt idx="37">
                  <c:v>612.2</c:v>
                </c:pt>
                <c:pt idx="38">
                  <c:v>611.8</c:v>
                </c:pt>
                <c:pt idx="39">
                  <c:v>611.3</c:v>
                </c:pt>
                <c:pt idx="40">
                  <c:v>610.8</c:v>
                </c:pt>
                <c:pt idx="41">
                  <c:v>610.3</c:v>
                </c:pt>
                <c:pt idx="42">
                  <c:v>609.7</c:v>
                </c:pt>
                <c:pt idx="43">
                  <c:v>609.1</c:v>
                </c:pt>
                <c:pt idx="44">
                  <c:v>608.5</c:v>
                </c:pt>
                <c:pt idx="45">
                  <c:v>607.8</c:v>
                </c:pt>
                <c:pt idx="46">
                  <c:v>607.1</c:v>
                </c:pt>
                <c:pt idx="47">
                  <c:v>606.4</c:v>
                </c:pt>
                <c:pt idx="48">
                  <c:v>605.6</c:v>
                </c:pt>
                <c:pt idx="49">
                  <c:v>604.8</c:v>
                </c:pt>
                <c:pt idx="50">
                  <c:v>604</c:v>
                </c:pt>
                <c:pt idx="51">
                  <c:v>603.1</c:v>
                </c:pt>
                <c:pt idx="52">
                  <c:v>602.2</c:v>
                </c:pt>
                <c:pt idx="53">
                  <c:v>601.3</c:v>
                </c:pt>
                <c:pt idx="54">
                  <c:v>600.3</c:v>
                </c:pt>
                <c:pt idx="55">
                  <c:v>599.3</c:v>
                </c:pt>
                <c:pt idx="56">
                  <c:v>598.3</c:v>
                </c:pt>
                <c:pt idx="57">
                  <c:v>597.2</c:v>
                </c:pt>
                <c:pt idx="58">
                  <c:v>596.1</c:v>
                </c:pt>
                <c:pt idx="59">
                  <c:v>595</c:v>
                </c:pt>
                <c:pt idx="60">
                  <c:v>593.8</c:v>
                </c:pt>
                <c:pt idx="61">
                  <c:v>592.6</c:v>
                </c:pt>
                <c:pt idx="62">
                  <c:v>591.4</c:v>
                </c:pt>
                <c:pt idx="63">
                  <c:v>590.1</c:v>
                </c:pt>
                <c:pt idx="64">
                  <c:v>588.8</c:v>
                </c:pt>
                <c:pt idx="65">
                  <c:v>587.5</c:v>
                </c:pt>
                <c:pt idx="66">
                  <c:v>586.2</c:v>
                </c:pt>
                <c:pt idx="67">
                  <c:v>584.8</c:v>
                </c:pt>
                <c:pt idx="68">
                  <c:v>583.4</c:v>
                </c:pt>
                <c:pt idx="69">
                  <c:v>582</c:v>
                </c:pt>
                <c:pt idx="70">
                  <c:v>580.6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Tabelle1!$S$17:$S$87</c:f>
              <c:numCache>
                <c:ptCount val="71"/>
                <c:pt idx="0">
                  <c:v>300</c:v>
                </c:pt>
                <c:pt idx="1">
                  <c:v>309.6</c:v>
                </c:pt>
                <c:pt idx="2">
                  <c:v>319.2</c:v>
                </c:pt>
                <c:pt idx="3">
                  <c:v>328.8</c:v>
                </c:pt>
                <c:pt idx="4">
                  <c:v>338.4</c:v>
                </c:pt>
                <c:pt idx="5">
                  <c:v>348.1</c:v>
                </c:pt>
                <c:pt idx="6">
                  <c:v>357.8</c:v>
                </c:pt>
                <c:pt idx="7">
                  <c:v>367.5</c:v>
                </c:pt>
                <c:pt idx="8">
                  <c:v>377.2</c:v>
                </c:pt>
                <c:pt idx="9">
                  <c:v>386.9</c:v>
                </c:pt>
                <c:pt idx="10">
                  <c:v>396.6</c:v>
                </c:pt>
                <c:pt idx="11">
                  <c:v>406.3</c:v>
                </c:pt>
                <c:pt idx="12">
                  <c:v>416</c:v>
                </c:pt>
                <c:pt idx="13">
                  <c:v>425.8</c:v>
                </c:pt>
                <c:pt idx="14">
                  <c:v>435.6</c:v>
                </c:pt>
                <c:pt idx="15">
                  <c:v>445.4</c:v>
                </c:pt>
                <c:pt idx="16">
                  <c:v>455.2</c:v>
                </c:pt>
                <c:pt idx="17">
                  <c:v>465</c:v>
                </c:pt>
                <c:pt idx="18">
                  <c:v>474.8</c:v>
                </c:pt>
                <c:pt idx="19">
                  <c:v>484.6</c:v>
                </c:pt>
                <c:pt idx="20">
                  <c:v>494.4</c:v>
                </c:pt>
                <c:pt idx="21">
                  <c:v>504.2</c:v>
                </c:pt>
                <c:pt idx="22">
                  <c:v>514</c:v>
                </c:pt>
                <c:pt idx="23">
                  <c:v>523.8</c:v>
                </c:pt>
                <c:pt idx="24">
                  <c:v>533.6</c:v>
                </c:pt>
                <c:pt idx="25">
                  <c:v>543.4</c:v>
                </c:pt>
                <c:pt idx="26">
                  <c:v>553.2</c:v>
                </c:pt>
                <c:pt idx="27">
                  <c:v>563</c:v>
                </c:pt>
                <c:pt idx="28">
                  <c:v>572.8</c:v>
                </c:pt>
                <c:pt idx="29">
                  <c:v>582.6</c:v>
                </c:pt>
                <c:pt idx="30">
                  <c:v>592.4</c:v>
                </c:pt>
                <c:pt idx="31">
                  <c:v>602.2</c:v>
                </c:pt>
                <c:pt idx="32">
                  <c:v>612</c:v>
                </c:pt>
                <c:pt idx="33">
                  <c:v>621.8</c:v>
                </c:pt>
                <c:pt idx="34">
                  <c:v>631.6</c:v>
                </c:pt>
                <c:pt idx="35">
                  <c:v>641.4</c:v>
                </c:pt>
                <c:pt idx="36">
                  <c:v>651.2</c:v>
                </c:pt>
                <c:pt idx="37">
                  <c:v>661</c:v>
                </c:pt>
                <c:pt idx="38">
                  <c:v>670.8</c:v>
                </c:pt>
                <c:pt idx="39">
                  <c:v>680.6</c:v>
                </c:pt>
                <c:pt idx="40">
                  <c:v>690.4</c:v>
                </c:pt>
                <c:pt idx="41">
                  <c:v>700.2</c:v>
                </c:pt>
                <c:pt idx="42">
                  <c:v>710</c:v>
                </c:pt>
                <c:pt idx="43">
                  <c:v>719.8</c:v>
                </c:pt>
                <c:pt idx="44">
                  <c:v>729.5</c:v>
                </c:pt>
                <c:pt idx="45">
                  <c:v>739.2</c:v>
                </c:pt>
                <c:pt idx="46">
                  <c:v>748.9</c:v>
                </c:pt>
                <c:pt idx="47">
                  <c:v>758.6</c:v>
                </c:pt>
                <c:pt idx="48">
                  <c:v>768.3</c:v>
                </c:pt>
                <c:pt idx="49">
                  <c:v>778</c:v>
                </c:pt>
                <c:pt idx="50">
                  <c:v>787.7</c:v>
                </c:pt>
                <c:pt idx="51">
                  <c:v>797.4</c:v>
                </c:pt>
                <c:pt idx="52">
                  <c:v>807</c:v>
                </c:pt>
                <c:pt idx="53">
                  <c:v>816.6</c:v>
                </c:pt>
                <c:pt idx="54">
                  <c:v>826.2</c:v>
                </c:pt>
                <c:pt idx="55">
                  <c:v>835.8</c:v>
                </c:pt>
                <c:pt idx="56">
                  <c:v>845.4</c:v>
                </c:pt>
                <c:pt idx="57">
                  <c:v>855</c:v>
                </c:pt>
                <c:pt idx="58">
                  <c:v>864.6</c:v>
                </c:pt>
                <c:pt idx="59">
                  <c:v>874.1</c:v>
                </c:pt>
                <c:pt idx="60">
                  <c:v>883.6</c:v>
                </c:pt>
                <c:pt idx="61">
                  <c:v>893.1</c:v>
                </c:pt>
                <c:pt idx="62">
                  <c:v>902.6</c:v>
                </c:pt>
                <c:pt idx="63">
                  <c:v>912.1</c:v>
                </c:pt>
                <c:pt idx="64">
                  <c:v>921.5</c:v>
                </c:pt>
                <c:pt idx="65">
                  <c:v>930.9</c:v>
                </c:pt>
                <c:pt idx="66">
                  <c:v>940.3</c:v>
                </c:pt>
                <c:pt idx="67">
                  <c:v>949.7</c:v>
                </c:pt>
                <c:pt idx="68">
                  <c:v>959.1</c:v>
                </c:pt>
                <c:pt idx="69">
                  <c:v>968.4</c:v>
                </c:pt>
                <c:pt idx="70">
                  <c:v>977.7</c:v>
                </c:pt>
              </c:numCache>
            </c:numRef>
          </c:yVal>
          <c:smooth val="0"/>
        </c:ser>
        <c:axId val="51308835"/>
        <c:axId val="59126332"/>
      </c:scatterChart>
      <c:valAx>
        <c:axId val="51308835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9126332"/>
        <c:crosses val="autoZero"/>
        <c:crossBetween val="midCat"/>
        <c:dispUnits/>
      </c:valAx>
      <c:valAx>
        <c:axId val="59126332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3088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75"/>
          <c:w val="0.898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</c:v>
                </c:pt>
                <c:pt idx="3">
                  <c:v>0.1465</c:v>
                </c:pt>
                <c:pt idx="4">
                  <c:v>0.151</c:v>
                </c:pt>
                <c:pt idx="5">
                  <c:v>0.1557</c:v>
                </c:pt>
                <c:pt idx="6">
                  <c:v>0.1603</c:v>
                </c:pt>
                <c:pt idx="7">
                  <c:v>0.165</c:v>
                </c:pt>
                <c:pt idx="8">
                  <c:v>0.1697</c:v>
                </c:pt>
                <c:pt idx="9">
                  <c:v>0.1745</c:v>
                </c:pt>
                <c:pt idx="10">
                  <c:v>0.1793</c:v>
                </c:pt>
                <c:pt idx="11">
                  <c:v>0.1841</c:v>
                </c:pt>
                <c:pt idx="12">
                  <c:v>0.1889</c:v>
                </c:pt>
                <c:pt idx="13">
                  <c:v>0.1938</c:v>
                </c:pt>
                <c:pt idx="14">
                  <c:v>0.1987</c:v>
                </c:pt>
                <c:pt idx="15">
                  <c:v>0.2036</c:v>
                </c:pt>
                <c:pt idx="16">
                  <c:v>0.2085</c:v>
                </c:pt>
                <c:pt idx="17">
                  <c:v>0.2135</c:v>
                </c:pt>
                <c:pt idx="18">
                  <c:v>0.2185</c:v>
                </c:pt>
                <c:pt idx="19">
                  <c:v>0.2234</c:v>
                </c:pt>
                <c:pt idx="20">
                  <c:v>0.2284</c:v>
                </c:pt>
                <c:pt idx="21">
                  <c:v>0.2334</c:v>
                </c:pt>
                <c:pt idx="22">
                  <c:v>0.2384</c:v>
                </c:pt>
                <c:pt idx="23">
                  <c:v>0.2434</c:v>
                </c:pt>
                <c:pt idx="24">
                  <c:v>0.2484</c:v>
                </c:pt>
                <c:pt idx="25">
                  <c:v>0.2534</c:v>
                </c:pt>
                <c:pt idx="26">
                  <c:v>0.2584</c:v>
                </c:pt>
                <c:pt idx="27">
                  <c:v>0.2634</c:v>
                </c:pt>
                <c:pt idx="28">
                  <c:v>0.2683</c:v>
                </c:pt>
                <c:pt idx="29">
                  <c:v>0.2732</c:v>
                </c:pt>
                <c:pt idx="30">
                  <c:v>0.2781</c:v>
                </c:pt>
                <c:pt idx="31">
                  <c:v>0.283</c:v>
                </c:pt>
                <c:pt idx="32">
                  <c:v>0.2878</c:v>
                </c:pt>
                <c:pt idx="33">
                  <c:v>0.2927</c:v>
                </c:pt>
                <c:pt idx="34">
                  <c:v>0.2975</c:v>
                </c:pt>
                <c:pt idx="35">
                  <c:v>0.3023</c:v>
                </c:pt>
                <c:pt idx="36">
                  <c:v>0.307</c:v>
                </c:pt>
                <c:pt idx="37">
                  <c:v>0.3118</c:v>
                </c:pt>
                <c:pt idx="38">
                  <c:v>0.3165</c:v>
                </c:pt>
                <c:pt idx="39">
                  <c:v>0.3212</c:v>
                </c:pt>
                <c:pt idx="40">
                  <c:v>0.3258</c:v>
                </c:pt>
                <c:pt idx="41">
                  <c:v>0.3305</c:v>
                </c:pt>
                <c:pt idx="42">
                  <c:v>0.335</c:v>
                </c:pt>
                <c:pt idx="43">
                  <c:v>0.3396</c:v>
                </c:pt>
                <c:pt idx="44">
                  <c:v>0.3441</c:v>
                </c:pt>
                <c:pt idx="45">
                  <c:v>0.3485</c:v>
                </c:pt>
                <c:pt idx="46">
                  <c:v>0.3529</c:v>
                </c:pt>
                <c:pt idx="47">
                  <c:v>0.3573</c:v>
                </c:pt>
                <c:pt idx="48">
                  <c:v>0.3616</c:v>
                </c:pt>
                <c:pt idx="49">
                  <c:v>0.3658</c:v>
                </c:pt>
                <c:pt idx="50">
                  <c:v>0.3701</c:v>
                </c:pt>
                <c:pt idx="51">
                  <c:v>0.3743</c:v>
                </c:pt>
                <c:pt idx="52">
                  <c:v>0.3785</c:v>
                </c:pt>
                <c:pt idx="53">
                  <c:v>0.3826</c:v>
                </c:pt>
                <c:pt idx="54">
                  <c:v>0.3866</c:v>
                </c:pt>
                <c:pt idx="55">
                  <c:v>0.3906</c:v>
                </c:pt>
                <c:pt idx="56">
                  <c:v>0.3945</c:v>
                </c:pt>
                <c:pt idx="57">
                  <c:v>0.3984</c:v>
                </c:pt>
                <c:pt idx="58">
                  <c:v>0.4022</c:v>
                </c:pt>
                <c:pt idx="59">
                  <c:v>0.406</c:v>
                </c:pt>
                <c:pt idx="60">
                  <c:v>0.4097</c:v>
                </c:pt>
                <c:pt idx="61">
                  <c:v>0.4134</c:v>
                </c:pt>
                <c:pt idx="62">
                  <c:v>0.4171</c:v>
                </c:pt>
                <c:pt idx="63">
                  <c:v>0.4206</c:v>
                </c:pt>
                <c:pt idx="64">
                  <c:v>0.4241</c:v>
                </c:pt>
                <c:pt idx="65">
                  <c:v>0.4276</c:v>
                </c:pt>
                <c:pt idx="66">
                  <c:v>0.431</c:v>
                </c:pt>
                <c:pt idx="67">
                  <c:v>0.4343</c:v>
                </c:pt>
                <c:pt idx="68">
                  <c:v>0.4376</c:v>
                </c:pt>
                <c:pt idx="69">
                  <c:v>0.4408</c:v>
                </c:pt>
                <c:pt idx="70">
                  <c:v>0.444</c:v>
                </c:pt>
              </c:numCache>
            </c:numRef>
          </c:yVal>
          <c:smooth val="0"/>
        </c:ser>
        <c:axId val="62374941"/>
        <c:axId val="24503558"/>
      </c:scatterChart>
      <c:valAx>
        <c:axId val="62374941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 val="autoZero"/>
        <c:crossBetween val="midCat"/>
        <c:dispUnits/>
      </c:valAx>
      <c:valAx>
        <c:axId val="2450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23749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600 Milliarden €   
F_neu &lt;-- F_alt + Δt · Z_F; Anfangsgröße landwirtschaftlich genutzte Fläche F = 300 Tausen ha
NP_neu &lt;-- NP_alt + Δt · Z_NP; Anfangsgröße Nahrungsproduktionsmenge NP = 100 Millionen Tonnen
Δt = 1 (Zeittakt 1 Jahr) 
Z_LK = (enk - nk) · f1  Λ  Z_F = LK · f2  Λ   Z_NP = F · f3  Λ  nk = NP/ B;   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0584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0584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4">
      <selection activeCell="H18" sqref="H18"/>
    </sheetView>
  </sheetViews>
  <sheetFormatPr defaultColWidth="11.421875" defaultRowHeight="12.75"/>
  <cols>
    <col min="1" max="1" width="4.281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/>
      <c r="B15" s="7"/>
      <c r="C15" s="2"/>
      <c r="D15" s="7"/>
      <c r="E15" s="2"/>
      <c r="F15" s="7"/>
      <c r="G15" s="21" t="s">
        <v>20</v>
      </c>
      <c r="H15" s="7"/>
      <c r="I15" s="7"/>
      <c r="J15" s="2"/>
      <c r="K15" s="25" t="s">
        <v>19</v>
      </c>
      <c r="L15" s="2"/>
      <c r="M15" s="1"/>
      <c r="N15" s="11" t="s">
        <v>21</v>
      </c>
      <c r="O15" s="28" t="s">
        <v>19</v>
      </c>
      <c r="P15" s="1"/>
      <c r="Q15" s="11" t="s">
        <v>23</v>
      </c>
      <c r="R15" s="2"/>
      <c r="S15" s="11" t="s">
        <v>22</v>
      </c>
    </row>
    <row r="16" spans="1:19" ht="13.5" thickBot="1">
      <c r="A16" s="3" t="s">
        <v>0</v>
      </c>
      <c r="B16" s="8" t="s">
        <v>1</v>
      </c>
      <c r="C16" s="4" t="s">
        <v>14</v>
      </c>
      <c r="D16" s="8" t="s">
        <v>15</v>
      </c>
      <c r="E16" s="4" t="s">
        <v>16</v>
      </c>
      <c r="F16" s="8" t="s">
        <v>17</v>
      </c>
      <c r="G16" s="4" t="s">
        <v>18</v>
      </c>
      <c r="H16" s="8" t="s">
        <v>2</v>
      </c>
      <c r="I16" s="8" t="s">
        <v>3</v>
      </c>
      <c r="J16" s="4" t="s">
        <v>4</v>
      </c>
      <c r="K16" s="26" t="s">
        <v>5</v>
      </c>
      <c r="L16" s="4" t="s">
        <v>6</v>
      </c>
      <c r="M16" s="3" t="s">
        <v>11</v>
      </c>
      <c r="N16" s="8" t="s">
        <v>7</v>
      </c>
      <c r="O16" s="29" t="s">
        <v>8</v>
      </c>
      <c r="P16" s="3" t="s">
        <v>12</v>
      </c>
      <c r="Q16" s="8" t="s">
        <v>9</v>
      </c>
      <c r="R16" s="4" t="s">
        <v>13</v>
      </c>
      <c r="S16" s="8" t="s">
        <v>10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7">
        <v>0.26</v>
      </c>
      <c r="L17" s="20"/>
      <c r="M17" s="9"/>
      <c r="N17" s="17">
        <v>100</v>
      </c>
      <c r="O17" s="24">
        <f>ROUND((N17/G17),3)</f>
        <v>0.133</v>
      </c>
      <c r="P17" s="9"/>
      <c r="Q17" s="18">
        <v>600</v>
      </c>
      <c r="R17" s="14"/>
      <c r="S17" s="19">
        <v>300</v>
      </c>
    </row>
    <row r="18" spans="1:19" ht="12.75">
      <c r="A18" s="5">
        <f>A17+1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4">
        <f>ROUND((N18/G18),4)</f>
        <v>0.1377</v>
      </c>
      <c r="P18" s="10">
        <f>ROUND(((K17-O17)*H17),4)</f>
        <v>1.016</v>
      </c>
      <c r="Q18" s="13">
        <f>ROUND((Q17+B17*P18),1)</f>
        <v>601</v>
      </c>
      <c r="R18" s="15">
        <f>ROUND((Q17*I17),4)</f>
        <v>9.6</v>
      </c>
      <c r="S18" s="16">
        <f>ROUND((S17+B17*R18),1)</f>
        <v>309.6</v>
      </c>
    </row>
    <row r="19" spans="1:19" ht="12.75">
      <c r="A19" s="5">
        <f aca="true" t="shared" si="1" ref="A19:A82">A18+1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4.644</v>
      </c>
      <c r="N19" s="12">
        <f aca="true" t="shared" si="14" ref="N19:N82">ROUND((N18+B19*M19),1)</f>
        <v>109.1</v>
      </c>
      <c r="O19" s="24">
        <f aca="true" t="shared" si="15" ref="O19:O82">ROUND((N19/G19),4)</f>
        <v>0.142</v>
      </c>
      <c r="P19" s="10">
        <f aca="true" t="shared" si="16" ref="P19:P82">ROUND(((K18-O18)*H18),4)</f>
        <v>0.9784</v>
      </c>
      <c r="Q19" s="13">
        <f aca="true" t="shared" si="17" ref="Q19:Q82">ROUND((Q18+B18*P19),1)</f>
        <v>602</v>
      </c>
      <c r="R19" s="15">
        <f aca="true" t="shared" si="18" ref="R19:R82">ROUND((Q18*I18),4)</f>
        <v>9.616</v>
      </c>
      <c r="S19" s="16">
        <f aca="true" t="shared" si="19" ref="S19:S82">ROUND((S18+B18*R19),1)</f>
        <v>319.2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4.788</v>
      </c>
      <c r="N20" s="12">
        <f t="shared" si="14"/>
        <v>113.9</v>
      </c>
      <c r="O20" s="24">
        <f t="shared" si="15"/>
        <v>0.1465</v>
      </c>
      <c r="P20" s="10">
        <f t="shared" si="16"/>
        <v>0.944</v>
      </c>
      <c r="Q20" s="13">
        <f t="shared" si="17"/>
        <v>602.9</v>
      </c>
      <c r="R20" s="15">
        <f t="shared" si="18"/>
        <v>9.632</v>
      </c>
      <c r="S20" s="16">
        <f t="shared" si="19"/>
        <v>328.8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4.932</v>
      </c>
      <c r="N21" s="12">
        <f t="shared" si="14"/>
        <v>118.8</v>
      </c>
      <c r="O21" s="24">
        <f t="shared" si="15"/>
        <v>0.151</v>
      </c>
      <c r="P21" s="10">
        <f t="shared" si="16"/>
        <v>0.908</v>
      </c>
      <c r="Q21" s="13">
        <f t="shared" si="17"/>
        <v>603.8</v>
      </c>
      <c r="R21" s="15">
        <f t="shared" si="18"/>
        <v>9.6464</v>
      </c>
      <c r="S21" s="16">
        <f t="shared" si="19"/>
        <v>338.4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5.076</v>
      </c>
      <c r="N22" s="12">
        <f t="shared" si="14"/>
        <v>123.9</v>
      </c>
      <c r="O22" s="24">
        <f t="shared" si="15"/>
        <v>0.1557</v>
      </c>
      <c r="P22" s="10">
        <f t="shared" si="16"/>
        <v>0.872</v>
      </c>
      <c r="Q22" s="13">
        <f t="shared" si="17"/>
        <v>604.7</v>
      </c>
      <c r="R22" s="15">
        <f t="shared" si="18"/>
        <v>9.6608</v>
      </c>
      <c r="S22" s="16">
        <f t="shared" si="19"/>
        <v>348.1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5.2215</v>
      </c>
      <c r="N23" s="12">
        <f t="shared" si="14"/>
        <v>129.1</v>
      </c>
      <c r="O23" s="24">
        <f t="shared" si="15"/>
        <v>0.1603</v>
      </c>
      <c r="P23" s="10">
        <f t="shared" si="16"/>
        <v>0.8344</v>
      </c>
      <c r="Q23" s="13">
        <f t="shared" si="17"/>
        <v>605.5</v>
      </c>
      <c r="R23" s="15">
        <f t="shared" si="18"/>
        <v>9.6752</v>
      </c>
      <c r="S23" s="16">
        <f t="shared" si="19"/>
        <v>357.8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5.367</v>
      </c>
      <c r="N24" s="12">
        <f t="shared" si="14"/>
        <v>134.5</v>
      </c>
      <c r="O24" s="24">
        <f t="shared" si="15"/>
        <v>0.165</v>
      </c>
      <c r="P24" s="10">
        <f t="shared" si="16"/>
        <v>0.7976</v>
      </c>
      <c r="Q24" s="13">
        <f t="shared" si="17"/>
        <v>606.3</v>
      </c>
      <c r="R24" s="15">
        <f t="shared" si="18"/>
        <v>9.688</v>
      </c>
      <c r="S24" s="16">
        <f t="shared" si="19"/>
        <v>367.5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5.5125</v>
      </c>
      <c r="N25" s="12">
        <f t="shared" si="14"/>
        <v>140</v>
      </c>
      <c r="O25" s="24">
        <f t="shared" si="15"/>
        <v>0.1697</v>
      </c>
      <c r="P25" s="10">
        <f t="shared" si="16"/>
        <v>0.76</v>
      </c>
      <c r="Q25" s="13">
        <f t="shared" si="17"/>
        <v>607.1</v>
      </c>
      <c r="R25" s="15">
        <f t="shared" si="18"/>
        <v>9.7008</v>
      </c>
      <c r="S25" s="16">
        <f t="shared" si="19"/>
        <v>377.2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5.658</v>
      </c>
      <c r="N26" s="12">
        <f t="shared" si="14"/>
        <v>145.7</v>
      </c>
      <c r="O26" s="24">
        <f t="shared" si="15"/>
        <v>0.1745</v>
      </c>
      <c r="P26" s="10">
        <f t="shared" si="16"/>
        <v>0.7224</v>
      </c>
      <c r="Q26" s="13">
        <f t="shared" si="17"/>
        <v>607.8</v>
      </c>
      <c r="R26" s="15">
        <f t="shared" si="18"/>
        <v>9.7136</v>
      </c>
      <c r="S26" s="16">
        <f t="shared" si="19"/>
        <v>386.9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5.8035</v>
      </c>
      <c r="N27" s="12">
        <f t="shared" si="14"/>
        <v>151.5</v>
      </c>
      <c r="O27" s="24">
        <f t="shared" si="15"/>
        <v>0.1793</v>
      </c>
      <c r="P27" s="10">
        <f t="shared" si="16"/>
        <v>0.684</v>
      </c>
      <c r="Q27" s="13">
        <f t="shared" si="17"/>
        <v>608.5</v>
      </c>
      <c r="R27" s="15">
        <f t="shared" si="18"/>
        <v>9.7248</v>
      </c>
      <c r="S27" s="16">
        <f t="shared" si="19"/>
        <v>396.6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5.949</v>
      </c>
      <c r="N28" s="12">
        <f t="shared" si="14"/>
        <v>157.4</v>
      </c>
      <c r="O28" s="24">
        <f t="shared" si="15"/>
        <v>0.1841</v>
      </c>
      <c r="P28" s="10">
        <f t="shared" si="16"/>
        <v>0.6456</v>
      </c>
      <c r="Q28" s="13">
        <f t="shared" si="17"/>
        <v>609.1</v>
      </c>
      <c r="R28" s="15">
        <f t="shared" si="18"/>
        <v>9.736</v>
      </c>
      <c r="S28" s="16">
        <f t="shared" si="19"/>
        <v>406.3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6.0945</v>
      </c>
      <c r="N29" s="12">
        <f t="shared" si="14"/>
        <v>163.5</v>
      </c>
      <c r="O29" s="24">
        <f t="shared" si="15"/>
        <v>0.1889</v>
      </c>
      <c r="P29" s="10">
        <f t="shared" si="16"/>
        <v>0.6072</v>
      </c>
      <c r="Q29" s="13">
        <f t="shared" si="17"/>
        <v>609.7</v>
      </c>
      <c r="R29" s="15">
        <f t="shared" si="18"/>
        <v>9.7456</v>
      </c>
      <c r="S29" s="16">
        <f t="shared" si="19"/>
        <v>416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6.24</v>
      </c>
      <c r="N30" s="12">
        <f t="shared" si="14"/>
        <v>169.7</v>
      </c>
      <c r="O30" s="24">
        <f t="shared" si="15"/>
        <v>0.1938</v>
      </c>
      <c r="P30" s="10">
        <f t="shared" si="16"/>
        <v>0.5688</v>
      </c>
      <c r="Q30" s="13">
        <f t="shared" si="17"/>
        <v>610.3</v>
      </c>
      <c r="R30" s="15">
        <f t="shared" si="18"/>
        <v>9.7552</v>
      </c>
      <c r="S30" s="16">
        <f t="shared" si="19"/>
        <v>425.8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6.387</v>
      </c>
      <c r="N31" s="12">
        <f t="shared" si="14"/>
        <v>176.1</v>
      </c>
      <c r="O31" s="24">
        <f t="shared" si="15"/>
        <v>0.1987</v>
      </c>
      <c r="P31" s="10">
        <f t="shared" si="16"/>
        <v>0.5296</v>
      </c>
      <c r="Q31" s="13">
        <f t="shared" si="17"/>
        <v>610.8</v>
      </c>
      <c r="R31" s="15">
        <f t="shared" si="18"/>
        <v>9.7648</v>
      </c>
      <c r="S31" s="16">
        <f t="shared" si="19"/>
        <v>435.6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6.534</v>
      </c>
      <c r="N32" s="12">
        <f t="shared" si="14"/>
        <v>182.6</v>
      </c>
      <c r="O32" s="24">
        <f t="shared" si="15"/>
        <v>0.2036</v>
      </c>
      <c r="P32" s="10">
        <f t="shared" si="16"/>
        <v>0.4904</v>
      </c>
      <c r="Q32" s="13">
        <f t="shared" si="17"/>
        <v>611.3</v>
      </c>
      <c r="R32" s="15">
        <f t="shared" si="18"/>
        <v>9.7728</v>
      </c>
      <c r="S32" s="16">
        <f t="shared" si="19"/>
        <v>445.4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6.681</v>
      </c>
      <c r="N33" s="12">
        <f t="shared" si="14"/>
        <v>189.3</v>
      </c>
      <c r="O33" s="24">
        <f t="shared" si="15"/>
        <v>0.2085</v>
      </c>
      <c r="P33" s="10">
        <f t="shared" si="16"/>
        <v>0.4512</v>
      </c>
      <c r="Q33" s="13">
        <f t="shared" si="17"/>
        <v>611.8</v>
      </c>
      <c r="R33" s="15">
        <f t="shared" si="18"/>
        <v>9.7808</v>
      </c>
      <c r="S33" s="16">
        <f t="shared" si="19"/>
        <v>455.2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6.828</v>
      </c>
      <c r="N34" s="12">
        <f t="shared" si="14"/>
        <v>196.1</v>
      </c>
      <c r="O34" s="24">
        <f t="shared" si="15"/>
        <v>0.2135</v>
      </c>
      <c r="P34" s="10">
        <f t="shared" si="16"/>
        <v>0.412</v>
      </c>
      <c r="Q34" s="13">
        <f t="shared" si="17"/>
        <v>612.2</v>
      </c>
      <c r="R34" s="15">
        <f t="shared" si="18"/>
        <v>9.7888</v>
      </c>
      <c r="S34" s="16">
        <f t="shared" si="19"/>
        <v>465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6.975</v>
      </c>
      <c r="N35" s="12">
        <f t="shared" si="14"/>
        <v>203.1</v>
      </c>
      <c r="O35" s="24">
        <f t="shared" si="15"/>
        <v>0.2185</v>
      </c>
      <c r="P35" s="10">
        <f t="shared" si="16"/>
        <v>0.372</v>
      </c>
      <c r="Q35" s="13">
        <f t="shared" si="17"/>
        <v>612.6</v>
      </c>
      <c r="R35" s="15">
        <f t="shared" si="18"/>
        <v>9.7952</v>
      </c>
      <c r="S35" s="16">
        <f t="shared" si="19"/>
        <v>474.8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7.122</v>
      </c>
      <c r="N36" s="12">
        <f t="shared" si="14"/>
        <v>210.2</v>
      </c>
      <c r="O36" s="24">
        <f t="shared" si="15"/>
        <v>0.2234</v>
      </c>
      <c r="P36" s="10">
        <f t="shared" si="16"/>
        <v>0.332</v>
      </c>
      <c r="Q36" s="13">
        <f t="shared" si="17"/>
        <v>612.9</v>
      </c>
      <c r="R36" s="15">
        <f t="shared" si="18"/>
        <v>9.8016</v>
      </c>
      <c r="S36" s="16">
        <f t="shared" si="19"/>
        <v>484.6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7.269</v>
      </c>
      <c r="N37" s="12">
        <f t="shared" si="14"/>
        <v>217.5</v>
      </c>
      <c r="O37" s="24">
        <f t="shared" si="15"/>
        <v>0.2284</v>
      </c>
      <c r="P37" s="10">
        <f t="shared" si="16"/>
        <v>0.2928</v>
      </c>
      <c r="Q37" s="13">
        <f t="shared" si="17"/>
        <v>613.2</v>
      </c>
      <c r="R37" s="15">
        <f t="shared" si="18"/>
        <v>9.8064</v>
      </c>
      <c r="S37" s="16">
        <f t="shared" si="19"/>
        <v>494.4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7.416</v>
      </c>
      <c r="N38" s="12">
        <f t="shared" si="14"/>
        <v>224.9</v>
      </c>
      <c r="O38" s="24">
        <f t="shared" si="15"/>
        <v>0.2334</v>
      </c>
      <c r="P38" s="10">
        <f t="shared" si="16"/>
        <v>0.2528</v>
      </c>
      <c r="Q38" s="13">
        <f t="shared" si="17"/>
        <v>613.5</v>
      </c>
      <c r="R38" s="15">
        <f t="shared" si="18"/>
        <v>9.8112</v>
      </c>
      <c r="S38" s="16">
        <f t="shared" si="19"/>
        <v>504.2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7.563</v>
      </c>
      <c r="N39" s="12">
        <f t="shared" si="14"/>
        <v>232.5</v>
      </c>
      <c r="O39" s="24">
        <f t="shared" si="15"/>
        <v>0.2384</v>
      </c>
      <c r="P39" s="10">
        <f t="shared" si="16"/>
        <v>0.2128</v>
      </c>
      <c r="Q39" s="13">
        <f t="shared" si="17"/>
        <v>613.7</v>
      </c>
      <c r="R39" s="15">
        <f t="shared" si="18"/>
        <v>9.816</v>
      </c>
      <c r="S39" s="16">
        <f t="shared" si="19"/>
        <v>514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7.71</v>
      </c>
      <c r="N40" s="12">
        <f t="shared" si="14"/>
        <v>240.2</v>
      </c>
      <c r="O40" s="24">
        <f t="shared" si="15"/>
        <v>0.2434</v>
      </c>
      <c r="P40" s="10">
        <f t="shared" si="16"/>
        <v>0.1728</v>
      </c>
      <c r="Q40" s="13">
        <f t="shared" si="17"/>
        <v>613.9</v>
      </c>
      <c r="R40" s="15">
        <f t="shared" si="18"/>
        <v>9.8192</v>
      </c>
      <c r="S40" s="16">
        <f t="shared" si="19"/>
        <v>523.8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7.857</v>
      </c>
      <c r="N41" s="12">
        <f t="shared" si="14"/>
        <v>248.1</v>
      </c>
      <c r="O41" s="24">
        <f t="shared" si="15"/>
        <v>0.2484</v>
      </c>
      <c r="P41" s="10">
        <f t="shared" si="16"/>
        <v>0.1328</v>
      </c>
      <c r="Q41" s="13">
        <f t="shared" si="17"/>
        <v>614</v>
      </c>
      <c r="R41" s="15">
        <f t="shared" si="18"/>
        <v>9.8224</v>
      </c>
      <c r="S41" s="16">
        <f t="shared" si="19"/>
        <v>533.6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8.004</v>
      </c>
      <c r="N42" s="12">
        <f t="shared" si="14"/>
        <v>256.1</v>
      </c>
      <c r="O42" s="24">
        <f t="shared" si="15"/>
        <v>0.2534</v>
      </c>
      <c r="P42" s="10">
        <f t="shared" si="16"/>
        <v>0.0928</v>
      </c>
      <c r="Q42" s="13">
        <f t="shared" si="17"/>
        <v>614.1</v>
      </c>
      <c r="R42" s="15">
        <f t="shared" si="18"/>
        <v>9.824</v>
      </c>
      <c r="S42" s="16">
        <f t="shared" si="19"/>
        <v>543.4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8.151</v>
      </c>
      <c r="N43" s="12">
        <f t="shared" si="14"/>
        <v>264.3</v>
      </c>
      <c r="O43" s="24">
        <f t="shared" si="15"/>
        <v>0.2584</v>
      </c>
      <c r="P43" s="10">
        <f t="shared" si="16"/>
        <v>0.0528</v>
      </c>
      <c r="Q43" s="13">
        <f t="shared" si="17"/>
        <v>614.2</v>
      </c>
      <c r="R43" s="15">
        <f t="shared" si="18"/>
        <v>9.8256</v>
      </c>
      <c r="S43" s="16">
        <f t="shared" si="19"/>
        <v>553.2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8.298</v>
      </c>
      <c r="N44" s="12">
        <f t="shared" si="14"/>
        <v>272.6</v>
      </c>
      <c r="O44" s="24">
        <f t="shared" si="15"/>
        <v>0.2634</v>
      </c>
      <c r="P44" s="10">
        <f t="shared" si="16"/>
        <v>0.0128</v>
      </c>
      <c r="Q44" s="13">
        <f t="shared" si="17"/>
        <v>614.2</v>
      </c>
      <c r="R44" s="15">
        <f t="shared" si="18"/>
        <v>9.8272</v>
      </c>
      <c r="S44" s="16">
        <f t="shared" si="19"/>
        <v>563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8.445</v>
      </c>
      <c r="N45" s="12">
        <f t="shared" si="14"/>
        <v>281</v>
      </c>
      <c r="O45" s="24">
        <f t="shared" si="15"/>
        <v>0.2683</v>
      </c>
      <c r="P45" s="10">
        <f t="shared" si="16"/>
        <v>-0.0272</v>
      </c>
      <c r="Q45" s="13">
        <f t="shared" si="17"/>
        <v>614.2</v>
      </c>
      <c r="R45" s="15">
        <f t="shared" si="18"/>
        <v>9.8272</v>
      </c>
      <c r="S45" s="16">
        <f t="shared" si="19"/>
        <v>572.8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8.592</v>
      </c>
      <c r="N46" s="12">
        <f t="shared" si="14"/>
        <v>289.6</v>
      </c>
      <c r="O46" s="24">
        <f t="shared" si="15"/>
        <v>0.2732</v>
      </c>
      <c r="P46" s="10">
        <f t="shared" si="16"/>
        <v>-0.0664</v>
      </c>
      <c r="Q46" s="13">
        <f t="shared" si="17"/>
        <v>614.1</v>
      </c>
      <c r="R46" s="15">
        <f t="shared" si="18"/>
        <v>9.8272</v>
      </c>
      <c r="S46" s="16">
        <f t="shared" si="19"/>
        <v>582.6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8.739</v>
      </c>
      <c r="N47" s="12">
        <f t="shared" si="14"/>
        <v>298.3</v>
      </c>
      <c r="O47" s="24">
        <f t="shared" si="15"/>
        <v>0.2781</v>
      </c>
      <c r="P47" s="10">
        <f t="shared" si="16"/>
        <v>-0.1056</v>
      </c>
      <c r="Q47" s="13">
        <f t="shared" si="17"/>
        <v>614</v>
      </c>
      <c r="R47" s="15">
        <f t="shared" si="18"/>
        <v>9.8256</v>
      </c>
      <c r="S47" s="16">
        <f t="shared" si="19"/>
        <v>592.4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8.886</v>
      </c>
      <c r="N48" s="12">
        <f t="shared" si="14"/>
        <v>307.2</v>
      </c>
      <c r="O48" s="24">
        <f t="shared" si="15"/>
        <v>0.283</v>
      </c>
      <c r="P48" s="10">
        <f t="shared" si="16"/>
        <v>-0.1448</v>
      </c>
      <c r="Q48" s="13">
        <f t="shared" si="17"/>
        <v>613.9</v>
      </c>
      <c r="R48" s="15">
        <f t="shared" si="18"/>
        <v>9.824</v>
      </c>
      <c r="S48" s="16">
        <f t="shared" si="19"/>
        <v>602.2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9.033</v>
      </c>
      <c r="N49" s="12">
        <f t="shared" si="14"/>
        <v>316.2</v>
      </c>
      <c r="O49" s="24">
        <f t="shared" si="15"/>
        <v>0.2878</v>
      </c>
      <c r="P49" s="10">
        <f t="shared" si="16"/>
        <v>-0.184</v>
      </c>
      <c r="Q49" s="13">
        <f t="shared" si="17"/>
        <v>613.7</v>
      </c>
      <c r="R49" s="15">
        <f t="shared" si="18"/>
        <v>9.8224</v>
      </c>
      <c r="S49" s="16">
        <f t="shared" si="19"/>
        <v>612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9.18</v>
      </c>
      <c r="N50" s="12">
        <f t="shared" si="14"/>
        <v>325.4</v>
      </c>
      <c r="O50" s="24">
        <f t="shared" si="15"/>
        <v>0.2927</v>
      </c>
      <c r="P50" s="10">
        <f t="shared" si="16"/>
        <v>-0.2224</v>
      </c>
      <c r="Q50" s="13">
        <f t="shared" si="17"/>
        <v>613.5</v>
      </c>
      <c r="R50" s="15">
        <f t="shared" si="18"/>
        <v>9.8192</v>
      </c>
      <c r="S50" s="16">
        <f t="shared" si="19"/>
        <v>621.8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9.327</v>
      </c>
      <c r="N51" s="12">
        <f t="shared" si="14"/>
        <v>334.7</v>
      </c>
      <c r="O51" s="24">
        <f t="shared" si="15"/>
        <v>0.2975</v>
      </c>
      <c r="P51" s="10">
        <f t="shared" si="16"/>
        <v>-0.2616</v>
      </c>
      <c r="Q51" s="13">
        <f t="shared" si="17"/>
        <v>613.2</v>
      </c>
      <c r="R51" s="15">
        <f t="shared" si="18"/>
        <v>9.816</v>
      </c>
      <c r="S51" s="16">
        <f t="shared" si="19"/>
        <v>631.6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9.474</v>
      </c>
      <c r="N52" s="12">
        <f t="shared" si="14"/>
        <v>344.2</v>
      </c>
      <c r="O52" s="24">
        <f t="shared" si="15"/>
        <v>0.3023</v>
      </c>
      <c r="P52" s="10">
        <f t="shared" si="16"/>
        <v>-0.3</v>
      </c>
      <c r="Q52" s="13">
        <f t="shared" si="17"/>
        <v>612.9</v>
      </c>
      <c r="R52" s="15">
        <f t="shared" si="18"/>
        <v>9.8112</v>
      </c>
      <c r="S52" s="16">
        <f t="shared" si="19"/>
        <v>641.4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9.621</v>
      </c>
      <c r="N53" s="12">
        <f t="shared" si="14"/>
        <v>353.8</v>
      </c>
      <c r="O53" s="24">
        <f t="shared" si="15"/>
        <v>0.307</v>
      </c>
      <c r="P53" s="10">
        <f t="shared" si="16"/>
        <v>-0.3384</v>
      </c>
      <c r="Q53" s="13">
        <f t="shared" si="17"/>
        <v>612.6</v>
      </c>
      <c r="R53" s="15">
        <f t="shared" si="18"/>
        <v>9.8064</v>
      </c>
      <c r="S53" s="16">
        <f t="shared" si="19"/>
        <v>651.2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9.768</v>
      </c>
      <c r="N54" s="12">
        <f t="shared" si="14"/>
        <v>363.6</v>
      </c>
      <c r="O54" s="24">
        <f t="shared" si="15"/>
        <v>0.3118</v>
      </c>
      <c r="P54" s="10">
        <f t="shared" si="16"/>
        <v>-0.376</v>
      </c>
      <c r="Q54" s="13">
        <f t="shared" si="17"/>
        <v>612.2</v>
      </c>
      <c r="R54" s="15">
        <f t="shared" si="18"/>
        <v>9.8016</v>
      </c>
      <c r="S54" s="16">
        <f t="shared" si="19"/>
        <v>661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9.915</v>
      </c>
      <c r="N55" s="12">
        <f t="shared" si="14"/>
        <v>373.5</v>
      </c>
      <c r="O55" s="24">
        <f t="shared" si="15"/>
        <v>0.3165</v>
      </c>
      <c r="P55" s="10">
        <f t="shared" si="16"/>
        <v>-0.4144</v>
      </c>
      <c r="Q55" s="13">
        <f t="shared" si="17"/>
        <v>611.8</v>
      </c>
      <c r="R55" s="15">
        <f t="shared" si="18"/>
        <v>9.7952</v>
      </c>
      <c r="S55" s="16">
        <f t="shared" si="19"/>
        <v>670.8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10.062</v>
      </c>
      <c r="N56" s="12">
        <f t="shared" si="14"/>
        <v>383.6</v>
      </c>
      <c r="O56" s="24">
        <f t="shared" si="15"/>
        <v>0.3212</v>
      </c>
      <c r="P56" s="10">
        <f t="shared" si="16"/>
        <v>-0.452</v>
      </c>
      <c r="Q56" s="13">
        <f t="shared" si="17"/>
        <v>611.3</v>
      </c>
      <c r="R56" s="15">
        <f t="shared" si="18"/>
        <v>9.7888</v>
      </c>
      <c r="S56" s="16">
        <f t="shared" si="19"/>
        <v>680.6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10.209</v>
      </c>
      <c r="N57" s="12">
        <f t="shared" si="14"/>
        <v>393.8</v>
      </c>
      <c r="O57" s="24">
        <f t="shared" si="15"/>
        <v>0.3258</v>
      </c>
      <c r="P57" s="10">
        <f t="shared" si="16"/>
        <v>-0.4896</v>
      </c>
      <c r="Q57" s="13">
        <f t="shared" si="17"/>
        <v>610.8</v>
      </c>
      <c r="R57" s="15">
        <f t="shared" si="18"/>
        <v>9.7808</v>
      </c>
      <c r="S57" s="16">
        <f t="shared" si="19"/>
        <v>690.4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10.356</v>
      </c>
      <c r="N58" s="12">
        <f t="shared" si="14"/>
        <v>404.2</v>
      </c>
      <c r="O58" s="24">
        <f t="shared" si="15"/>
        <v>0.3305</v>
      </c>
      <c r="P58" s="10">
        <f t="shared" si="16"/>
        <v>-0.5264</v>
      </c>
      <c r="Q58" s="13">
        <f t="shared" si="17"/>
        <v>610.3</v>
      </c>
      <c r="R58" s="15">
        <f t="shared" si="18"/>
        <v>9.7728</v>
      </c>
      <c r="S58" s="16">
        <f t="shared" si="19"/>
        <v>700.2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10.503</v>
      </c>
      <c r="N59" s="12">
        <f t="shared" si="14"/>
        <v>414.7</v>
      </c>
      <c r="O59" s="24">
        <f t="shared" si="15"/>
        <v>0.335</v>
      </c>
      <c r="P59" s="10">
        <f t="shared" si="16"/>
        <v>-0.564</v>
      </c>
      <c r="Q59" s="13">
        <f t="shared" si="17"/>
        <v>609.7</v>
      </c>
      <c r="R59" s="15">
        <f t="shared" si="18"/>
        <v>9.7648</v>
      </c>
      <c r="S59" s="16">
        <f t="shared" si="19"/>
        <v>710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10.65</v>
      </c>
      <c r="N60" s="12">
        <f t="shared" si="14"/>
        <v>425.4</v>
      </c>
      <c r="O60" s="24">
        <f t="shared" si="15"/>
        <v>0.3396</v>
      </c>
      <c r="P60" s="10">
        <f t="shared" si="16"/>
        <v>-0.6</v>
      </c>
      <c r="Q60" s="13">
        <f t="shared" si="17"/>
        <v>609.1</v>
      </c>
      <c r="R60" s="15">
        <f t="shared" si="18"/>
        <v>9.7552</v>
      </c>
      <c r="S60" s="16">
        <f t="shared" si="19"/>
        <v>719.8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10.797</v>
      </c>
      <c r="N61" s="12">
        <f t="shared" si="14"/>
        <v>436.2</v>
      </c>
      <c r="O61" s="24">
        <f t="shared" si="15"/>
        <v>0.3441</v>
      </c>
      <c r="P61" s="10">
        <f t="shared" si="16"/>
        <v>-0.6368</v>
      </c>
      <c r="Q61" s="13">
        <f t="shared" si="17"/>
        <v>608.5</v>
      </c>
      <c r="R61" s="15">
        <f t="shared" si="18"/>
        <v>9.7456</v>
      </c>
      <c r="S61" s="16">
        <f t="shared" si="19"/>
        <v>729.5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10.9425</v>
      </c>
      <c r="N62" s="12">
        <f t="shared" si="14"/>
        <v>447.1</v>
      </c>
      <c r="O62" s="24">
        <f t="shared" si="15"/>
        <v>0.3485</v>
      </c>
      <c r="P62" s="10">
        <f t="shared" si="16"/>
        <v>-0.6728</v>
      </c>
      <c r="Q62" s="13">
        <f t="shared" si="17"/>
        <v>607.8</v>
      </c>
      <c r="R62" s="15">
        <f t="shared" si="18"/>
        <v>9.736</v>
      </c>
      <c r="S62" s="16">
        <f t="shared" si="19"/>
        <v>739.2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11.088</v>
      </c>
      <c r="N63" s="12">
        <f t="shared" si="14"/>
        <v>458.2</v>
      </c>
      <c r="O63" s="24">
        <f t="shared" si="15"/>
        <v>0.3529</v>
      </c>
      <c r="P63" s="10">
        <f t="shared" si="16"/>
        <v>-0.708</v>
      </c>
      <c r="Q63" s="13">
        <f t="shared" si="17"/>
        <v>607.1</v>
      </c>
      <c r="R63" s="15">
        <f t="shared" si="18"/>
        <v>9.7248</v>
      </c>
      <c r="S63" s="16">
        <f t="shared" si="19"/>
        <v>748.9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11.2335</v>
      </c>
      <c r="N64" s="12">
        <f t="shared" si="14"/>
        <v>469.4</v>
      </c>
      <c r="O64" s="24">
        <f t="shared" si="15"/>
        <v>0.3573</v>
      </c>
      <c r="P64" s="10">
        <f t="shared" si="16"/>
        <v>-0.7432</v>
      </c>
      <c r="Q64" s="13">
        <f t="shared" si="17"/>
        <v>606.4</v>
      </c>
      <c r="R64" s="15">
        <f t="shared" si="18"/>
        <v>9.7136</v>
      </c>
      <c r="S64" s="16">
        <f t="shared" si="19"/>
        <v>758.6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11.379</v>
      </c>
      <c r="N65" s="12">
        <f t="shared" si="14"/>
        <v>480.8</v>
      </c>
      <c r="O65" s="24">
        <f t="shared" si="15"/>
        <v>0.3616</v>
      </c>
      <c r="P65" s="10">
        <f t="shared" si="16"/>
        <v>-0.7784</v>
      </c>
      <c r="Q65" s="13">
        <f t="shared" si="17"/>
        <v>605.6</v>
      </c>
      <c r="R65" s="15">
        <f t="shared" si="18"/>
        <v>9.7024</v>
      </c>
      <c r="S65" s="16">
        <f t="shared" si="19"/>
        <v>768.3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11.5245</v>
      </c>
      <c r="N66" s="12">
        <f t="shared" si="14"/>
        <v>492.3</v>
      </c>
      <c r="O66" s="24">
        <f t="shared" si="15"/>
        <v>0.3658</v>
      </c>
      <c r="P66" s="10">
        <f t="shared" si="16"/>
        <v>-0.8128</v>
      </c>
      <c r="Q66" s="13">
        <f t="shared" si="17"/>
        <v>604.8</v>
      </c>
      <c r="R66" s="15">
        <f t="shared" si="18"/>
        <v>9.6896</v>
      </c>
      <c r="S66" s="16">
        <f t="shared" si="19"/>
        <v>778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11.67</v>
      </c>
      <c r="N67" s="12">
        <f t="shared" si="14"/>
        <v>504</v>
      </c>
      <c r="O67" s="24">
        <f t="shared" si="15"/>
        <v>0.3701</v>
      </c>
      <c r="P67" s="10">
        <f t="shared" si="16"/>
        <v>-0.8464</v>
      </c>
      <c r="Q67" s="13">
        <f t="shared" si="17"/>
        <v>604</v>
      </c>
      <c r="R67" s="15">
        <f t="shared" si="18"/>
        <v>9.6768</v>
      </c>
      <c r="S67" s="16">
        <f t="shared" si="19"/>
        <v>787.7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11.8155</v>
      </c>
      <c r="N68" s="12">
        <f t="shared" si="14"/>
        <v>515.8</v>
      </c>
      <c r="O68" s="24">
        <f t="shared" si="15"/>
        <v>0.3743</v>
      </c>
      <c r="P68" s="10">
        <f t="shared" si="16"/>
        <v>-0.8808</v>
      </c>
      <c r="Q68" s="13">
        <f t="shared" si="17"/>
        <v>603.1</v>
      </c>
      <c r="R68" s="15">
        <f t="shared" si="18"/>
        <v>9.664</v>
      </c>
      <c r="S68" s="16">
        <f t="shared" si="19"/>
        <v>797.4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11.961</v>
      </c>
      <c r="N69" s="12">
        <f t="shared" si="14"/>
        <v>527.8</v>
      </c>
      <c r="O69" s="24">
        <f t="shared" si="15"/>
        <v>0.3785</v>
      </c>
      <c r="P69" s="10">
        <f t="shared" si="16"/>
        <v>-0.9144</v>
      </c>
      <c r="Q69" s="13">
        <f t="shared" si="17"/>
        <v>602.2</v>
      </c>
      <c r="R69" s="15">
        <f t="shared" si="18"/>
        <v>9.6496</v>
      </c>
      <c r="S69" s="16">
        <f t="shared" si="19"/>
        <v>807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12.105</v>
      </c>
      <c r="N70" s="12">
        <f t="shared" si="14"/>
        <v>539.9</v>
      </c>
      <c r="O70" s="24">
        <f t="shared" si="15"/>
        <v>0.3826</v>
      </c>
      <c r="P70" s="10">
        <f t="shared" si="16"/>
        <v>-0.948</v>
      </c>
      <c r="Q70" s="13">
        <f t="shared" si="17"/>
        <v>601.3</v>
      </c>
      <c r="R70" s="15">
        <f t="shared" si="18"/>
        <v>9.6352</v>
      </c>
      <c r="S70" s="16">
        <f t="shared" si="19"/>
        <v>816.6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12.249</v>
      </c>
      <c r="N71" s="12">
        <f t="shared" si="14"/>
        <v>552.1</v>
      </c>
      <c r="O71" s="24">
        <f t="shared" si="15"/>
        <v>0.3866</v>
      </c>
      <c r="P71" s="10">
        <f t="shared" si="16"/>
        <v>-0.9808</v>
      </c>
      <c r="Q71" s="13">
        <f t="shared" si="17"/>
        <v>600.3</v>
      </c>
      <c r="R71" s="15">
        <f t="shared" si="18"/>
        <v>9.6208</v>
      </c>
      <c r="S71" s="16">
        <f t="shared" si="19"/>
        <v>826.2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12.393</v>
      </c>
      <c r="N72" s="12">
        <f t="shared" si="14"/>
        <v>564.5</v>
      </c>
      <c r="O72" s="24">
        <f t="shared" si="15"/>
        <v>0.3906</v>
      </c>
      <c r="P72" s="10">
        <f t="shared" si="16"/>
        <v>-1.0128</v>
      </c>
      <c r="Q72" s="13">
        <f t="shared" si="17"/>
        <v>599.3</v>
      </c>
      <c r="R72" s="15">
        <f t="shared" si="18"/>
        <v>9.6048</v>
      </c>
      <c r="S72" s="16">
        <f t="shared" si="19"/>
        <v>835.8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12.537</v>
      </c>
      <c r="N73" s="12">
        <f t="shared" si="14"/>
        <v>577</v>
      </c>
      <c r="O73" s="24">
        <f t="shared" si="15"/>
        <v>0.3945</v>
      </c>
      <c r="P73" s="10">
        <f t="shared" si="16"/>
        <v>-1.0448</v>
      </c>
      <c r="Q73" s="13">
        <f t="shared" si="17"/>
        <v>598.3</v>
      </c>
      <c r="R73" s="15">
        <f t="shared" si="18"/>
        <v>9.5888</v>
      </c>
      <c r="S73" s="16">
        <f t="shared" si="19"/>
        <v>845.4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12.681</v>
      </c>
      <c r="N74" s="12">
        <f t="shared" si="14"/>
        <v>589.7</v>
      </c>
      <c r="O74" s="24">
        <f t="shared" si="15"/>
        <v>0.3984</v>
      </c>
      <c r="P74" s="10">
        <f t="shared" si="16"/>
        <v>-1.076</v>
      </c>
      <c r="Q74" s="13">
        <f t="shared" si="17"/>
        <v>597.2</v>
      </c>
      <c r="R74" s="15">
        <f t="shared" si="18"/>
        <v>9.5728</v>
      </c>
      <c r="S74" s="16">
        <f t="shared" si="19"/>
        <v>855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12.825</v>
      </c>
      <c r="N75" s="12">
        <f t="shared" si="14"/>
        <v>602.5</v>
      </c>
      <c r="O75" s="24">
        <f t="shared" si="15"/>
        <v>0.4022</v>
      </c>
      <c r="P75" s="10">
        <f t="shared" si="16"/>
        <v>-1.1072</v>
      </c>
      <c r="Q75" s="13">
        <f t="shared" si="17"/>
        <v>596.1</v>
      </c>
      <c r="R75" s="15">
        <f t="shared" si="18"/>
        <v>9.5552</v>
      </c>
      <c r="S75" s="16">
        <f t="shared" si="19"/>
        <v>864.6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12.969</v>
      </c>
      <c r="N76" s="12">
        <f t="shared" si="14"/>
        <v>615.5</v>
      </c>
      <c r="O76" s="24">
        <f t="shared" si="15"/>
        <v>0.406</v>
      </c>
      <c r="P76" s="10">
        <f t="shared" si="16"/>
        <v>-1.1376</v>
      </c>
      <c r="Q76" s="13">
        <f t="shared" si="17"/>
        <v>595</v>
      </c>
      <c r="R76" s="15">
        <f t="shared" si="18"/>
        <v>9.5376</v>
      </c>
      <c r="S76" s="16">
        <f t="shared" si="19"/>
        <v>874.1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13.1115</v>
      </c>
      <c r="N77" s="12">
        <f t="shared" si="14"/>
        <v>628.6</v>
      </c>
      <c r="O77" s="24">
        <f t="shared" si="15"/>
        <v>0.4097</v>
      </c>
      <c r="P77" s="10">
        <f t="shared" si="16"/>
        <v>-1.168</v>
      </c>
      <c r="Q77" s="13">
        <f t="shared" si="17"/>
        <v>593.8</v>
      </c>
      <c r="R77" s="15">
        <f t="shared" si="18"/>
        <v>9.52</v>
      </c>
      <c r="S77" s="16">
        <f t="shared" si="19"/>
        <v>883.6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13.254</v>
      </c>
      <c r="N78" s="12">
        <f t="shared" si="14"/>
        <v>641.9</v>
      </c>
      <c r="O78" s="24">
        <f t="shared" si="15"/>
        <v>0.4134</v>
      </c>
      <c r="P78" s="10">
        <f t="shared" si="16"/>
        <v>-1.1976</v>
      </c>
      <c r="Q78" s="13">
        <f t="shared" si="17"/>
        <v>592.6</v>
      </c>
      <c r="R78" s="15">
        <f t="shared" si="18"/>
        <v>9.5008</v>
      </c>
      <c r="S78" s="16">
        <f t="shared" si="19"/>
        <v>893.1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13.3965</v>
      </c>
      <c r="N79" s="12">
        <f t="shared" si="14"/>
        <v>655.3</v>
      </c>
      <c r="O79" s="24">
        <f t="shared" si="15"/>
        <v>0.4171</v>
      </c>
      <c r="P79" s="10">
        <f t="shared" si="16"/>
        <v>-1.2272</v>
      </c>
      <c r="Q79" s="13">
        <f t="shared" si="17"/>
        <v>591.4</v>
      </c>
      <c r="R79" s="15">
        <f t="shared" si="18"/>
        <v>9.4816</v>
      </c>
      <c r="S79" s="16">
        <f t="shared" si="19"/>
        <v>902.6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13.539</v>
      </c>
      <c r="N80" s="12">
        <f t="shared" si="14"/>
        <v>668.8</v>
      </c>
      <c r="O80" s="24">
        <f t="shared" si="15"/>
        <v>0.4206</v>
      </c>
      <c r="P80" s="10">
        <f t="shared" si="16"/>
        <v>-1.2568</v>
      </c>
      <c r="Q80" s="13">
        <f t="shared" si="17"/>
        <v>590.1</v>
      </c>
      <c r="R80" s="15">
        <f t="shared" si="18"/>
        <v>9.4624</v>
      </c>
      <c r="S80" s="16">
        <f t="shared" si="19"/>
        <v>912.1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13.6815</v>
      </c>
      <c r="N81" s="12">
        <f t="shared" si="14"/>
        <v>682.5</v>
      </c>
      <c r="O81" s="24">
        <f t="shared" si="15"/>
        <v>0.4241</v>
      </c>
      <c r="P81" s="10">
        <f t="shared" si="16"/>
        <v>-1.2848</v>
      </c>
      <c r="Q81" s="13">
        <f t="shared" si="17"/>
        <v>588.8</v>
      </c>
      <c r="R81" s="15">
        <f t="shared" si="18"/>
        <v>9.4416</v>
      </c>
      <c r="S81" s="16">
        <f t="shared" si="19"/>
        <v>921.5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13.8225</v>
      </c>
      <c r="N82" s="12">
        <f t="shared" si="14"/>
        <v>696.3</v>
      </c>
      <c r="O82" s="24">
        <f t="shared" si="15"/>
        <v>0.4276</v>
      </c>
      <c r="P82" s="10">
        <f t="shared" si="16"/>
        <v>-1.3128</v>
      </c>
      <c r="Q82" s="13">
        <f t="shared" si="17"/>
        <v>587.5</v>
      </c>
      <c r="R82" s="15">
        <f t="shared" si="18"/>
        <v>9.4208</v>
      </c>
      <c r="S82" s="16">
        <f t="shared" si="19"/>
        <v>930.9</v>
      </c>
    </row>
    <row r="83" spans="1:19" ht="12.75">
      <c r="A83" s="5">
        <f>A82+1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13.9635</v>
      </c>
      <c r="N83" s="12">
        <f>ROUND((N82+B83*M83),1)</f>
        <v>710.3</v>
      </c>
      <c r="O83" s="24">
        <f>ROUND((N83/G83),4)</f>
        <v>0.431</v>
      </c>
      <c r="P83" s="10">
        <f>ROUND(((K82-O82)*H82),4)</f>
        <v>-1.3408</v>
      </c>
      <c r="Q83" s="13">
        <f>ROUND((Q82+B82*P83),1)</f>
        <v>586.2</v>
      </c>
      <c r="R83" s="15">
        <f>ROUND((Q82*I82),4)</f>
        <v>9.4</v>
      </c>
      <c r="S83" s="16">
        <f>ROUND((S82+B82*R83),1)</f>
        <v>940.3</v>
      </c>
    </row>
    <row r="84" spans="1:19" ht="12.75">
      <c r="A84" s="5">
        <f>A83+1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14.1045</v>
      </c>
      <c r="N84" s="12">
        <f>ROUND((N83+B84*M84),1)</f>
        <v>724.4</v>
      </c>
      <c r="O84" s="24">
        <f>ROUND((N84/G84),4)</f>
        <v>0.4343</v>
      </c>
      <c r="P84" s="10">
        <f>ROUND(((K83-O83)*H83),4)</f>
        <v>-1.368</v>
      </c>
      <c r="Q84" s="13">
        <f>ROUND((Q83+B83*P84),1)</f>
        <v>584.8</v>
      </c>
      <c r="R84" s="15">
        <f>ROUND((Q83*I83),4)</f>
        <v>9.3792</v>
      </c>
      <c r="S84" s="16">
        <f>ROUND((S83+B83*R84),1)</f>
        <v>949.7</v>
      </c>
    </row>
    <row r="85" spans="1:19" ht="12.75">
      <c r="A85" s="5">
        <f>A84+1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14.2455</v>
      </c>
      <c r="N85" s="12">
        <f>ROUND((N84+B85*M85),1)</f>
        <v>738.6</v>
      </c>
      <c r="O85" s="24">
        <f>ROUND((N85/G85),4)</f>
        <v>0.4376</v>
      </c>
      <c r="P85" s="10">
        <f>ROUND(((K84-O84)*H84),4)</f>
        <v>-1.3944</v>
      </c>
      <c r="Q85" s="13">
        <f>ROUND((Q84+B84*P85),1)</f>
        <v>583.4</v>
      </c>
      <c r="R85" s="15">
        <f>ROUND((Q84*I84),4)</f>
        <v>9.3568</v>
      </c>
      <c r="S85" s="16">
        <f>ROUND((S84+B84*R85),1)</f>
        <v>959.1</v>
      </c>
    </row>
    <row r="86" spans="1:19" ht="12.75">
      <c r="A86" s="5">
        <f>A85+1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14.3865</v>
      </c>
      <c r="N86" s="12">
        <f>ROUND((N85+B86*M86),1)</f>
        <v>753</v>
      </c>
      <c r="O86" s="24">
        <f>ROUND((N86/G86),4)</f>
        <v>0.4408</v>
      </c>
      <c r="P86" s="10">
        <f>ROUND(((K85-O85)*H85),4)</f>
        <v>-1.4208</v>
      </c>
      <c r="Q86" s="13">
        <f>ROUND((Q85+B85*P86),1)</f>
        <v>582</v>
      </c>
      <c r="R86" s="15">
        <f>ROUND((Q85*I85),4)</f>
        <v>9.3344</v>
      </c>
      <c r="S86" s="16">
        <f>ROUND((S85+B85*R86),1)</f>
        <v>968.4</v>
      </c>
    </row>
    <row r="87" spans="1:19" ht="12.75">
      <c r="A87" s="5">
        <f>A86+1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14.526</v>
      </c>
      <c r="N87" s="12">
        <f>ROUND((N86+B87*M87),1)</f>
        <v>767.5</v>
      </c>
      <c r="O87" s="24">
        <f>ROUND((N87/G87),4)</f>
        <v>0.444</v>
      </c>
      <c r="P87" s="10">
        <f>ROUND(((K86-O86)*H86),4)</f>
        <v>-1.4464</v>
      </c>
      <c r="Q87" s="13">
        <f>ROUND((Q86+B86*P87),1)</f>
        <v>580.6</v>
      </c>
      <c r="R87" s="15">
        <f>ROUND((Q86*I86),4)</f>
        <v>9.312</v>
      </c>
      <c r="S87" s="16">
        <f>ROUND((S86+B86*R87),1)</f>
        <v>977.7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2010-01-21T18:55:03Z</dcterms:modified>
  <cp:category/>
  <cp:version/>
  <cp:contentType/>
  <cp:contentStatus/>
</cp:coreProperties>
</file>