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10110" activeTab="0"/>
  </bookViews>
  <sheets>
    <sheet name="Tabelle1" sheetId="1" r:id="rId1"/>
    <sheet name="Tabelle2" sheetId="2" r:id="rId2"/>
    <sheet name="Tabelle3" sheetId="3" r:id="rId3"/>
  </sheets>
  <definedNames>
    <definedName name="ExterneDaten_1" localSheetId="0">'Tabelle1'!$A$6:$I$14</definedName>
  </definedNames>
  <calcPr fullCalcOnLoad="1"/>
</workbook>
</file>

<file path=xl/sharedStrings.xml><?xml version="1.0" encoding="utf-8"?>
<sst xmlns="http://schemas.openxmlformats.org/spreadsheetml/2006/main" count="25" uniqueCount="15">
  <si>
    <t>Jahr</t>
  </si>
  <si>
    <t>männliche</t>
  </si>
  <si>
    <t xml:space="preserve">männliche </t>
  </si>
  <si>
    <t xml:space="preserve">weibliche </t>
  </si>
  <si>
    <t xml:space="preserve">Deutsche </t>
  </si>
  <si>
    <t xml:space="preserve">Ausländer </t>
  </si>
  <si>
    <t>davon Ausländer</t>
  </si>
  <si>
    <t xml:space="preserve">nach </t>
  </si>
  <si>
    <t>Gesamt</t>
  </si>
  <si>
    <t>Deutsche</t>
  </si>
  <si>
    <t>in %</t>
  </si>
  <si>
    <t>Ausländer</t>
  </si>
  <si>
    <t>männlich</t>
  </si>
  <si>
    <t xml:space="preserve">weiblich </t>
  </si>
  <si>
    <t>in Jahren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</si>
</sst>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1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.5"/>
      <name val="Arial"/>
      <family val="2"/>
    </font>
    <font>
      <sz val="8.5"/>
      <name val="Arial"/>
      <family val="0"/>
    </font>
    <font>
      <sz val="8.25"/>
      <name val="Arial"/>
      <family val="0"/>
    </font>
    <font>
      <b/>
      <sz val="8.25"/>
      <name val="Arial"/>
      <family val="2"/>
    </font>
    <font>
      <b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0" borderId="1" xfId="0" applyFont="1" applyBorder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Verurteilte männliche Deutsche und Ausländer in Prozent bezogen auf die Einwohnerzahl</a:t>
            </a:r>
          </a:p>
        </c:rich>
      </c:tx>
      <c:layout>
        <c:manualLayout>
          <c:xMode val="factor"/>
          <c:yMode val="factor"/>
          <c:x val="0.045"/>
          <c:y val="-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5"/>
          <c:y val="0.15025"/>
          <c:w val="0.89575"/>
          <c:h val="0.781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Tabelle1!$B$7:$B$14</c:f>
              <c:numCache/>
            </c:numRef>
          </c:xVal>
          <c:yVal>
            <c:numRef>
              <c:f>Tabelle1!$D$7:$D$14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Tabelle1!$B$7:$B$14</c:f>
              <c:numCache/>
            </c:numRef>
          </c:xVal>
          <c:yVal>
            <c:numRef>
              <c:f>Tabelle1!$F$7:$F$14</c:f>
              <c:numCache/>
            </c:numRef>
          </c:yVal>
          <c:smooth val="0"/>
        </c:ser>
        <c:axId val="50969455"/>
        <c:axId val="56071912"/>
      </c:scatterChart>
      <c:valAx>
        <c:axId val="509694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nach Jahren ab 1995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1" i="0" u="none" baseline="0">
                <a:latin typeface="Arial"/>
                <a:ea typeface="Arial"/>
                <a:cs typeface="Arial"/>
              </a:defRPr>
            </a:pPr>
          </a:p>
        </c:txPr>
        <c:crossAx val="56071912"/>
        <c:crosses val="autoZero"/>
        <c:crossBetween val="midCat"/>
        <c:dispUnits/>
      </c:valAx>
      <c:valAx>
        <c:axId val="560719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prozentualer Anteil</a:t>
                </a:r>
              </a:p>
            </c:rich>
          </c:tx>
          <c:layout>
            <c:manualLayout>
              <c:xMode val="factor"/>
              <c:yMode val="factor"/>
              <c:x val="-0.006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1" i="0" u="none" baseline="0">
                <a:latin typeface="Arial"/>
                <a:ea typeface="Arial"/>
                <a:cs typeface="Arial"/>
              </a:defRPr>
            </a:pPr>
          </a:p>
        </c:txPr>
        <c:crossAx val="5096945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Verurteilte männliche Deutsche und Ausländer in Prozent bezogen auf die Einwohnerzahl</a:t>
            </a:r>
          </a:p>
        </c:rich>
      </c:tx>
      <c:layout>
        <c:manualLayout>
          <c:xMode val="factor"/>
          <c:yMode val="factor"/>
          <c:x val="0.05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5"/>
          <c:y val="0.14975"/>
          <c:w val="0.89575"/>
          <c:h val="0.78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99CCFF"/>
                </a:solidFill>
                <a:ln w="3175">
                  <a:noFill/>
                </a:ln>
              </c:spPr>
            </c:trendlineLbl>
          </c:trendline>
          <c:xVal>
            <c:numRef>
              <c:f>Tabelle1!$B$7:$B$14</c:f>
              <c:numCache/>
            </c:numRef>
          </c:xVal>
          <c:yVal>
            <c:numRef>
              <c:f>Tabelle1!$D$7:$D$14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trendline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FF99CC"/>
                </a:solidFill>
                <a:ln w="3175">
                  <a:noFill/>
                </a:ln>
              </c:spPr>
            </c:trendlineLbl>
          </c:trendline>
          <c:xVal>
            <c:numRef>
              <c:f>Tabelle1!$B$7:$B$14</c:f>
              <c:numCache/>
            </c:numRef>
          </c:xVal>
          <c:yVal>
            <c:numRef>
              <c:f>Tabelle1!$F$7:$F$14</c:f>
              <c:numCache/>
            </c:numRef>
          </c:yVal>
          <c:smooth val="0"/>
        </c:ser>
        <c:axId val="34885161"/>
        <c:axId val="45530994"/>
      </c:scatterChart>
      <c:valAx>
        <c:axId val="348851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nach Jahren ab 1995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1" i="0" u="none" baseline="0">
                <a:latin typeface="Arial"/>
                <a:ea typeface="Arial"/>
                <a:cs typeface="Arial"/>
              </a:defRPr>
            </a:pPr>
          </a:p>
        </c:txPr>
        <c:crossAx val="45530994"/>
        <c:crosses val="autoZero"/>
        <c:crossBetween val="midCat"/>
        <c:dispUnits/>
      </c:valAx>
      <c:valAx>
        <c:axId val="455309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prozentualer Anteil</a:t>
                </a:r>
              </a:p>
            </c:rich>
          </c:tx>
          <c:layout>
            <c:manualLayout>
              <c:xMode val="factor"/>
              <c:yMode val="factor"/>
              <c:x val="-0.006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1" i="0" u="none" baseline="0">
                <a:latin typeface="Arial"/>
                <a:ea typeface="Arial"/>
                <a:cs typeface="Arial"/>
              </a:defRPr>
            </a:pPr>
          </a:p>
        </c:txPr>
        <c:crossAx val="3488516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390525</xdr:colOff>
      <xdr:row>0</xdr:row>
      <xdr:rowOff>57150</xdr:rowOff>
    </xdr:from>
    <xdr:ext cx="2971800" cy="361950"/>
    <xdr:sp>
      <xdr:nvSpPr>
        <xdr:cNvPr id="1" name="TextBox 1"/>
        <xdr:cNvSpPr txBox="1">
          <a:spLocks noChangeArrowheads="1"/>
        </xdr:cNvSpPr>
      </xdr:nvSpPr>
      <xdr:spPr>
        <a:xfrm>
          <a:off x="1362075" y="57150"/>
          <a:ext cx="2971800" cy="36195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Verurteilte männliche Deutsche und Ausländer; 
absolute und relative Zahlen bezogen auf die ...</a:t>
          </a:r>
        </a:p>
      </xdr:txBody>
    </xdr:sp>
    <xdr:clientData/>
  </xdr:oneCellAnchor>
  <xdr:oneCellAnchor>
    <xdr:from>
      <xdr:col>10</xdr:col>
      <xdr:colOff>180975</xdr:colOff>
      <xdr:row>0</xdr:row>
      <xdr:rowOff>66675</xdr:rowOff>
    </xdr:from>
    <xdr:ext cx="2952750" cy="361950"/>
    <xdr:sp>
      <xdr:nvSpPr>
        <xdr:cNvPr id="2" name="TextBox 2"/>
        <xdr:cNvSpPr txBox="1">
          <a:spLocks noChangeArrowheads="1"/>
        </xdr:cNvSpPr>
      </xdr:nvSpPr>
      <xdr:spPr>
        <a:xfrm>
          <a:off x="5686425" y="66675"/>
          <a:ext cx="2952750" cy="36195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Einwohnerzahlen der Deutschen und Ausländer
 in Deutschland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</a:t>
          </a:r>
        </a:p>
      </xdr:txBody>
    </xdr:sp>
    <xdr:clientData/>
  </xdr:oneCellAnchor>
  <xdr:twoCellAnchor>
    <xdr:from>
      <xdr:col>1</xdr:col>
      <xdr:colOff>0</xdr:colOff>
      <xdr:row>21</xdr:row>
      <xdr:rowOff>19050</xdr:rowOff>
    </xdr:from>
    <xdr:to>
      <xdr:col>8</xdr:col>
      <xdr:colOff>76200</xdr:colOff>
      <xdr:row>37</xdr:row>
      <xdr:rowOff>152400</xdr:rowOff>
    </xdr:to>
    <xdr:graphicFrame>
      <xdr:nvGraphicFramePr>
        <xdr:cNvPr id="3" name="Chart 11"/>
        <xdr:cNvGraphicFramePr/>
      </xdr:nvGraphicFramePr>
      <xdr:xfrm>
        <a:off x="333375" y="3095625"/>
        <a:ext cx="3933825" cy="272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9525</xdr:colOff>
      <xdr:row>21</xdr:row>
      <xdr:rowOff>0</xdr:rowOff>
    </xdr:from>
    <xdr:to>
      <xdr:col>15</xdr:col>
      <xdr:colOff>19050</xdr:colOff>
      <xdr:row>37</xdr:row>
      <xdr:rowOff>142875</xdr:rowOff>
    </xdr:to>
    <xdr:graphicFrame>
      <xdr:nvGraphicFramePr>
        <xdr:cNvPr id="4" name="Chart 12"/>
        <xdr:cNvGraphicFramePr/>
      </xdr:nvGraphicFramePr>
      <xdr:xfrm>
        <a:off x="4857750" y="3076575"/>
        <a:ext cx="3924300" cy="2733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3</xdr:col>
      <xdr:colOff>171450</xdr:colOff>
      <xdr:row>14</xdr:row>
      <xdr:rowOff>142875</xdr:rowOff>
    </xdr:from>
    <xdr:ext cx="4943475" cy="200025"/>
    <xdr:sp>
      <xdr:nvSpPr>
        <xdr:cNvPr id="5" name="TextBox 13"/>
        <xdr:cNvSpPr txBox="1">
          <a:spLocks noChangeArrowheads="1"/>
        </xdr:cNvSpPr>
      </xdr:nvSpPr>
      <xdr:spPr>
        <a:xfrm>
          <a:off x="1771650" y="2085975"/>
          <a:ext cx="4943475" cy="200025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Extrapolationen und Prognosen auf der Grundlage der linearen Trendfunktionen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O19"/>
  <sheetViews>
    <sheetView tabSelected="1" workbookViewId="0" topLeftCell="A10">
      <selection activeCell="N42" sqref="N42"/>
    </sheetView>
  </sheetViews>
  <sheetFormatPr defaultColWidth="11.421875" defaultRowHeight="12.75"/>
  <cols>
    <col min="1" max="1" width="5.00390625" style="0" bestFit="1" customWidth="1"/>
    <col min="2" max="2" width="9.57421875" style="0" customWidth="1"/>
    <col min="3" max="4" width="9.421875" style="0" customWidth="1"/>
    <col min="5" max="6" width="10.00390625" style="0" customWidth="1"/>
    <col min="7" max="7" width="9.421875" style="0" customWidth="1"/>
    <col min="8" max="8" width="9.421875" style="0" hidden="1" customWidth="1"/>
    <col min="9" max="10" width="9.8515625" style="0" customWidth="1"/>
    <col min="13" max="13" width="0" style="0" hidden="1" customWidth="1"/>
    <col min="14" max="14" width="14.57421875" style="0" bestFit="1" customWidth="1"/>
  </cols>
  <sheetData>
    <row r="4" spans="1:9" ht="12.75">
      <c r="A4" s="6"/>
      <c r="B4" s="6"/>
      <c r="C4" s="6" t="s">
        <v>4</v>
      </c>
      <c r="D4" s="6"/>
      <c r="E4" s="7" t="s">
        <v>11</v>
      </c>
      <c r="F4" s="6"/>
      <c r="G4" s="6" t="s">
        <v>4</v>
      </c>
      <c r="H4" s="6"/>
      <c r="I4" s="6" t="s">
        <v>5</v>
      </c>
    </row>
    <row r="5" spans="1:14" ht="12.75" hidden="1">
      <c r="A5" s="8"/>
      <c r="B5" s="8" t="s">
        <v>7</v>
      </c>
      <c r="C5" s="8" t="s">
        <v>1</v>
      </c>
      <c r="D5" s="8"/>
      <c r="E5" s="8" t="s">
        <v>2</v>
      </c>
      <c r="F5" s="8"/>
      <c r="G5" s="8" t="s">
        <v>3</v>
      </c>
      <c r="H5" s="8"/>
      <c r="I5" s="8" t="s">
        <v>3</v>
      </c>
      <c r="J5" s="1"/>
      <c r="K5" s="3"/>
      <c r="L5" s="2" t="s">
        <v>8</v>
      </c>
      <c r="M5" s="2" t="s">
        <v>9</v>
      </c>
      <c r="N5" s="2" t="s">
        <v>6</v>
      </c>
    </row>
    <row r="6" spans="1:15" ht="12.75">
      <c r="A6" s="8" t="s">
        <v>0</v>
      </c>
      <c r="B6" s="8" t="s">
        <v>14</v>
      </c>
      <c r="C6" s="8" t="s">
        <v>12</v>
      </c>
      <c r="D6" s="8" t="s">
        <v>10</v>
      </c>
      <c r="E6" s="8" t="s">
        <v>12</v>
      </c>
      <c r="F6" s="8" t="s">
        <v>10</v>
      </c>
      <c r="G6" s="8" t="s">
        <v>13</v>
      </c>
      <c r="H6" s="8"/>
      <c r="I6" s="8" t="s">
        <v>13</v>
      </c>
      <c r="J6" s="1"/>
      <c r="K6" s="8" t="s">
        <v>0</v>
      </c>
      <c r="L6" s="8" t="s">
        <v>8</v>
      </c>
      <c r="M6" s="8" t="s">
        <v>9</v>
      </c>
      <c r="N6" s="8" t="s">
        <v>6</v>
      </c>
      <c r="O6" s="8" t="s">
        <v>9</v>
      </c>
    </row>
    <row r="7" spans="1:15" ht="12.75">
      <c r="A7" s="2">
        <v>1995</v>
      </c>
      <c r="B7" s="2">
        <v>0</v>
      </c>
      <c r="C7" s="2">
        <v>460669</v>
      </c>
      <c r="D7" s="4">
        <f>C7*100/O7</f>
        <v>0.6185635255256868</v>
      </c>
      <c r="E7" s="2">
        <v>182587</v>
      </c>
      <c r="F7" s="5">
        <f>E7*100/N7</f>
        <v>2.486545008851968</v>
      </c>
      <c r="G7" s="2">
        <v>91484</v>
      </c>
      <c r="H7" s="2"/>
      <c r="I7" s="2">
        <v>23313</v>
      </c>
      <c r="J7" s="1"/>
      <c r="K7" s="2">
        <v>1995</v>
      </c>
      <c r="L7" s="2">
        <v>81817000</v>
      </c>
      <c r="M7" s="2">
        <f aca="true" t="shared" si="0" ref="M7:M14">L7-N7</f>
        <v>74474000</v>
      </c>
      <c r="N7" s="2">
        <v>7343000</v>
      </c>
      <c r="O7" s="2">
        <f>L7-N7</f>
        <v>74474000</v>
      </c>
    </row>
    <row r="8" spans="1:15" ht="12.75">
      <c r="A8" s="2">
        <v>2000</v>
      </c>
      <c r="B8" s="2">
        <v>5</v>
      </c>
      <c r="C8" s="2">
        <v>452798</v>
      </c>
      <c r="D8" s="4">
        <f aca="true" t="shared" si="1" ref="D8:D14">C8*100/O8</f>
        <v>0.6037950714742906</v>
      </c>
      <c r="E8" s="2">
        <v>154348</v>
      </c>
      <c r="F8" s="5">
        <f aca="true" t="shared" si="2" ref="F8:F14">E8*100/N8</f>
        <v>2.1236653824986242</v>
      </c>
      <c r="G8" s="2">
        <v>98092</v>
      </c>
      <c r="H8" s="2"/>
      <c r="I8" s="2">
        <v>26167</v>
      </c>
      <c r="J8" s="1"/>
      <c r="K8" s="2">
        <v>2000</v>
      </c>
      <c r="L8" s="2">
        <v>82260000</v>
      </c>
      <c r="M8" s="2">
        <f t="shared" si="0"/>
        <v>74992000</v>
      </c>
      <c r="N8" s="2">
        <v>7268000</v>
      </c>
      <c r="O8" s="2">
        <f aca="true" t="shared" si="3" ref="O8:O14">L8-N8</f>
        <v>74992000</v>
      </c>
    </row>
    <row r="9" spans="1:15" ht="12.75">
      <c r="A9" s="2">
        <v>2001</v>
      </c>
      <c r="B9" s="2">
        <v>6</v>
      </c>
      <c r="C9" s="2">
        <v>451938</v>
      </c>
      <c r="D9" s="4">
        <f t="shared" si="1"/>
        <v>0.6016053885679296</v>
      </c>
      <c r="E9" s="2">
        <v>144520</v>
      </c>
      <c r="F9" s="5">
        <f t="shared" si="2"/>
        <v>1.9748565181743645</v>
      </c>
      <c r="G9" s="2">
        <v>96209</v>
      </c>
      <c r="H9" s="2"/>
      <c r="I9" s="2">
        <v>24987</v>
      </c>
      <c r="J9" s="1"/>
      <c r="K9" s="2">
        <v>2001</v>
      </c>
      <c r="L9" s="2">
        <v>82440000</v>
      </c>
      <c r="M9" s="2">
        <f t="shared" si="0"/>
        <v>75122000</v>
      </c>
      <c r="N9" s="2">
        <v>7318000</v>
      </c>
      <c r="O9" s="2">
        <f t="shared" si="3"/>
        <v>75122000</v>
      </c>
    </row>
    <row r="10" spans="1:15" ht="12.75">
      <c r="A10" s="2">
        <v>2003</v>
      </c>
      <c r="B10" s="2">
        <v>8</v>
      </c>
      <c r="C10" s="2">
        <v>457541</v>
      </c>
      <c r="D10" s="4">
        <f t="shared" si="1"/>
        <v>0.6085211932596524</v>
      </c>
      <c r="E10" s="2">
        <v>149554</v>
      </c>
      <c r="F10" s="5">
        <f t="shared" si="2"/>
        <v>2.035302123026674</v>
      </c>
      <c r="G10" s="2">
        <v>100920</v>
      </c>
      <c r="H10" s="2"/>
      <c r="I10" s="2">
        <v>27317</v>
      </c>
      <c r="J10" s="1"/>
      <c r="K10" s="2">
        <v>2003</v>
      </c>
      <c r="L10" s="2">
        <v>82537000</v>
      </c>
      <c r="M10" s="2">
        <f t="shared" si="0"/>
        <v>75189000</v>
      </c>
      <c r="N10" s="2">
        <v>7348000</v>
      </c>
      <c r="O10" s="2">
        <f t="shared" si="3"/>
        <v>75189000</v>
      </c>
    </row>
    <row r="11" spans="1:15" ht="12.75">
      <c r="A11" s="2">
        <v>2004</v>
      </c>
      <c r="B11" s="2">
        <v>9</v>
      </c>
      <c r="C11" s="2">
        <v>485508</v>
      </c>
      <c r="D11" s="4">
        <f t="shared" si="1"/>
        <v>0.6457082058784412</v>
      </c>
      <c r="E11" s="2">
        <v>151218</v>
      </c>
      <c r="F11" s="5">
        <f t="shared" si="2"/>
        <v>2.059629528738763</v>
      </c>
      <c r="G11" s="2">
        <v>110493</v>
      </c>
      <c r="H11" s="2"/>
      <c r="I11" s="2">
        <v>27926</v>
      </c>
      <c r="J11" s="1"/>
      <c r="K11" s="2">
        <v>2004</v>
      </c>
      <c r="L11" s="2">
        <v>82532000</v>
      </c>
      <c r="M11" s="2">
        <f t="shared" si="0"/>
        <v>75190000</v>
      </c>
      <c r="N11" s="2">
        <v>7342000</v>
      </c>
      <c r="O11" s="2">
        <f t="shared" si="3"/>
        <v>75190000</v>
      </c>
    </row>
    <row r="12" spans="1:15" ht="12.75">
      <c r="A12" s="2">
        <v>2005</v>
      </c>
      <c r="B12" s="2">
        <v>10</v>
      </c>
      <c r="C12" s="2">
        <v>488218</v>
      </c>
      <c r="D12" s="4">
        <f t="shared" si="1"/>
        <v>0.6491138499993352</v>
      </c>
      <c r="E12" s="2">
        <v>150736</v>
      </c>
      <c r="F12" s="5">
        <f t="shared" si="2"/>
        <v>2.06827661909989</v>
      </c>
      <c r="G12" s="2">
        <v>112301</v>
      </c>
      <c r="H12" s="2"/>
      <c r="I12" s="2">
        <v>28466</v>
      </c>
      <c r="J12" s="1"/>
      <c r="K12" s="2">
        <v>2005</v>
      </c>
      <c r="L12" s="2">
        <v>82501000</v>
      </c>
      <c r="M12" s="2">
        <f t="shared" si="0"/>
        <v>75213000</v>
      </c>
      <c r="N12" s="2">
        <v>7288000</v>
      </c>
      <c r="O12" s="2">
        <f t="shared" si="3"/>
        <v>75213000</v>
      </c>
    </row>
    <row r="13" spans="1:15" ht="12.75" hidden="1">
      <c r="A13" s="2"/>
      <c r="B13" s="2"/>
      <c r="C13" s="2"/>
      <c r="D13" s="4">
        <f t="shared" si="1"/>
        <v>0</v>
      </c>
      <c r="E13" s="2"/>
      <c r="F13" s="5">
        <f t="shared" si="2"/>
        <v>0</v>
      </c>
      <c r="G13" s="2"/>
      <c r="H13" s="2"/>
      <c r="I13" s="2"/>
      <c r="J13" s="1"/>
      <c r="K13" s="2">
        <v>2005</v>
      </c>
      <c r="L13" s="2">
        <v>82438</v>
      </c>
      <c r="M13" s="2">
        <f t="shared" si="0"/>
        <v>75149</v>
      </c>
      <c r="N13" s="2">
        <v>7289</v>
      </c>
      <c r="O13" s="2">
        <f t="shared" si="3"/>
        <v>75149</v>
      </c>
    </row>
    <row r="14" spans="1:15" ht="12.75">
      <c r="A14" s="2">
        <v>2006</v>
      </c>
      <c r="B14" s="2">
        <v>11</v>
      </c>
      <c r="C14" s="2">
        <v>471754</v>
      </c>
      <c r="D14" s="4">
        <f t="shared" si="1"/>
        <v>0.6285109047549261</v>
      </c>
      <c r="E14" s="2">
        <v>143059</v>
      </c>
      <c r="F14" s="5">
        <f t="shared" si="2"/>
        <v>1.97159592061742</v>
      </c>
      <c r="G14" s="2">
        <v>108448</v>
      </c>
      <c r="H14" s="2"/>
      <c r="I14" s="2">
        <v>27323</v>
      </c>
      <c r="J14" s="1"/>
      <c r="K14" s="2">
        <v>2006</v>
      </c>
      <c r="L14" s="2">
        <v>82315000</v>
      </c>
      <c r="M14" s="2">
        <f t="shared" si="0"/>
        <v>75059000</v>
      </c>
      <c r="N14" s="2">
        <v>7256000</v>
      </c>
      <c r="O14" s="2">
        <f t="shared" si="3"/>
        <v>75059000</v>
      </c>
    </row>
    <row r="16" ht="12.75">
      <c r="B16" s="9"/>
    </row>
    <row r="17" ht="12.75">
      <c r="B17" s="7"/>
    </row>
    <row r="18" spans="1:9" ht="12.75">
      <c r="A18" s="8">
        <v>2011</v>
      </c>
      <c r="B18" s="8">
        <v>16</v>
      </c>
      <c r="C18" s="8"/>
      <c r="D18" s="10">
        <f>0.0026*B18+0.6037</f>
        <v>0.6453</v>
      </c>
      <c r="E18" s="8"/>
      <c r="F18" s="11">
        <f>-0.0403*B18+2.3847</f>
        <v>1.7399</v>
      </c>
      <c r="G18" s="3"/>
      <c r="H18" s="3"/>
      <c r="I18" s="3"/>
    </row>
    <row r="19" spans="1:9" ht="12.75">
      <c r="A19" s="12">
        <v>2016</v>
      </c>
      <c r="B19" s="8">
        <v>21</v>
      </c>
      <c r="C19" s="3"/>
      <c r="D19" s="10">
        <f>0.0026*B19+0.6037</f>
        <v>0.6583</v>
      </c>
      <c r="E19" s="3"/>
      <c r="F19" s="11">
        <f>-0.0403*B19+2.3847</f>
        <v>1.5384</v>
      </c>
      <c r="G19" s="3"/>
      <c r="H19" s="3"/>
      <c r="I19" s="3"/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2009-05-25T07:14:16Z</dcterms:created>
  <dcterms:modified xsi:type="dcterms:W3CDTF">2010-04-21T11:57:01Z</dcterms:modified>
  <cp:category/>
  <cp:version/>
  <cp:contentType/>
  <cp:contentStatus/>
</cp:coreProperties>
</file>