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<sst xmlns="http://schemas.openxmlformats.org/spreadsheetml/2006/main" count="18" uniqueCount="18">
  <si>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S</t>
  </si>
  <si>
    <t>R</t>
  </si>
  <si>
    <t>SG</t>
  </si>
  <si>
    <t>ST</t>
  </si>
  <si>
    <t>RG</t>
  </si>
  <si>
    <t>RT</t>
  </si>
  <si>
    <t>Zeit</t>
  </si>
  <si>
    <t>sr</t>
  </si>
  <si>
    <t>gr</t>
  </si>
  <si>
    <t xml:space="preserve"> </t>
  </si>
  <si>
    <t>Δt</t>
  </si>
  <si>
    <t>gs</t>
  </si>
  <si>
    <t>ss</t>
  </si>
  <si>
    <t>nf</t>
  </si>
  <si>
    <t>ff</t>
  </si>
  <si>
    <t>Tage</t>
  </si>
  <si>
    <t>Zeit-</t>
  </si>
  <si>
    <t>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</si>
</sst>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75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2" borderId="7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Räuber-Beutemodell: 
Spinnmilben-Raubmilben</a:t>
            </a:r>
          </a:p>
        </c:rich>
      </c:tx>
      <c:layout>
        <c:manualLayout>
          <c:xMode val="factor"/>
          <c:yMode val="factor"/>
          <c:x val="0.044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34"/>
          <c:w val="0.93425"/>
          <c:h val="0.80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Tabelle1!$A$12:$A$89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</c:numCache>
            </c:numRef>
          </c:xVal>
          <c:yVal>
            <c:numRef>
              <c:f>Tabelle1!$O$12:$O$89</c:f>
              <c:numCache>
                <c:ptCount val="78"/>
                <c:pt idx="0">
                  <c:v>120</c:v>
                </c:pt>
                <c:pt idx="1">
                  <c:v>116.5</c:v>
                </c:pt>
                <c:pt idx="2">
                  <c:v>113</c:v>
                </c:pt>
                <c:pt idx="3">
                  <c:v>98.9</c:v>
                </c:pt>
                <c:pt idx="4">
                  <c:v>85</c:v>
                </c:pt>
                <c:pt idx="5">
                  <c:v>72.6</c:v>
                </c:pt>
                <c:pt idx="6">
                  <c:v>61.8</c:v>
                </c:pt>
                <c:pt idx="7">
                  <c:v>52.6</c:v>
                </c:pt>
                <c:pt idx="8">
                  <c:v>44.9</c:v>
                </c:pt>
                <c:pt idx="9">
                  <c:v>38.5</c:v>
                </c:pt>
                <c:pt idx="10">
                  <c:v>33.2</c:v>
                </c:pt>
                <c:pt idx="11">
                  <c:v>28.9</c:v>
                </c:pt>
                <c:pt idx="12">
                  <c:v>25.4</c:v>
                </c:pt>
                <c:pt idx="13">
                  <c:v>22.5</c:v>
                </c:pt>
                <c:pt idx="14">
                  <c:v>20.2</c:v>
                </c:pt>
                <c:pt idx="15">
                  <c:v>18.3</c:v>
                </c:pt>
                <c:pt idx="16">
                  <c:v>16.7</c:v>
                </c:pt>
                <c:pt idx="17">
                  <c:v>15.4</c:v>
                </c:pt>
                <c:pt idx="18">
                  <c:v>14.3</c:v>
                </c:pt>
                <c:pt idx="19">
                  <c:v>13.4</c:v>
                </c:pt>
                <c:pt idx="20">
                  <c:v>12.7</c:v>
                </c:pt>
                <c:pt idx="21">
                  <c:v>12.1</c:v>
                </c:pt>
                <c:pt idx="22">
                  <c:v>11.6</c:v>
                </c:pt>
                <c:pt idx="23">
                  <c:v>11.2</c:v>
                </c:pt>
                <c:pt idx="24">
                  <c:v>10.9</c:v>
                </c:pt>
                <c:pt idx="25">
                  <c:v>10.7</c:v>
                </c:pt>
                <c:pt idx="26">
                  <c:v>10.6</c:v>
                </c:pt>
                <c:pt idx="27">
                  <c:v>10.5</c:v>
                </c:pt>
                <c:pt idx="28">
                  <c:v>10.5</c:v>
                </c:pt>
                <c:pt idx="29">
                  <c:v>10.5</c:v>
                </c:pt>
                <c:pt idx="30">
                  <c:v>10.6</c:v>
                </c:pt>
                <c:pt idx="31">
                  <c:v>10.7</c:v>
                </c:pt>
                <c:pt idx="32">
                  <c:v>10.8</c:v>
                </c:pt>
                <c:pt idx="33">
                  <c:v>11</c:v>
                </c:pt>
                <c:pt idx="34">
                  <c:v>11.2</c:v>
                </c:pt>
                <c:pt idx="35">
                  <c:v>11.5</c:v>
                </c:pt>
                <c:pt idx="36">
                  <c:v>11.8</c:v>
                </c:pt>
                <c:pt idx="37">
                  <c:v>12.2</c:v>
                </c:pt>
                <c:pt idx="38">
                  <c:v>12.6</c:v>
                </c:pt>
                <c:pt idx="39">
                  <c:v>13</c:v>
                </c:pt>
                <c:pt idx="40">
                  <c:v>13.5</c:v>
                </c:pt>
                <c:pt idx="41">
                  <c:v>14</c:v>
                </c:pt>
                <c:pt idx="42">
                  <c:v>14.6</c:v>
                </c:pt>
                <c:pt idx="43">
                  <c:v>15.2</c:v>
                </c:pt>
                <c:pt idx="44">
                  <c:v>15.9</c:v>
                </c:pt>
                <c:pt idx="45">
                  <c:v>16.6</c:v>
                </c:pt>
                <c:pt idx="46">
                  <c:v>17.4</c:v>
                </c:pt>
                <c:pt idx="47">
                  <c:v>18.3</c:v>
                </c:pt>
                <c:pt idx="48">
                  <c:v>19.2</c:v>
                </c:pt>
                <c:pt idx="49">
                  <c:v>20.2</c:v>
                </c:pt>
                <c:pt idx="50">
                  <c:v>21.3</c:v>
                </c:pt>
                <c:pt idx="51">
                  <c:v>22.5</c:v>
                </c:pt>
                <c:pt idx="52">
                  <c:v>23.8</c:v>
                </c:pt>
                <c:pt idx="53">
                  <c:v>25.2</c:v>
                </c:pt>
                <c:pt idx="54">
                  <c:v>26.7</c:v>
                </c:pt>
                <c:pt idx="55">
                  <c:v>28.3</c:v>
                </c:pt>
                <c:pt idx="56">
                  <c:v>30</c:v>
                </c:pt>
                <c:pt idx="57">
                  <c:v>31.8</c:v>
                </c:pt>
                <c:pt idx="58">
                  <c:v>33.8</c:v>
                </c:pt>
                <c:pt idx="59">
                  <c:v>35.9</c:v>
                </c:pt>
                <c:pt idx="60">
                  <c:v>38.2</c:v>
                </c:pt>
                <c:pt idx="61">
                  <c:v>40.6</c:v>
                </c:pt>
                <c:pt idx="62">
                  <c:v>43.2</c:v>
                </c:pt>
                <c:pt idx="63">
                  <c:v>46</c:v>
                </c:pt>
                <c:pt idx="64">
                  <c:v>49</c:v>
                </c:pt>
                <c:pt idx="65">
                  <c:v>52.2</c:v>
                </c:pt>
                <c:pt idx="66">
                  <c:v>55.7</c:v>
                </c:pt>
                <c:pt idx="67">
                  <c:v>59.4</c:v>
                </c:pt>
                <c:pt idx="68">
                  <c:v>63.4</c:v>
                </c:pt>
                <c:pt idx="69">
                  <c:v>67.7</c:v>
                </c:pt>
                <c:pt idx="70">
                  <c:v>72.3</c:v>
                </c:pt>
                <c:pt idx="71">
                  <c:v>77.2</c:v>
                </c:pt>
                <c:pt idx="72">
                  <c:v>82.5</c:v>
                </c:pt>
                <c:pt idx="73">
                  <c:v>88.1</c:v>
                </c:pt>
                <c:pt idx="74">
                  <c:v>94.1</c:v>
                </c:pt>
                <c:pt idx="75">
                  <c:v>100.5</c:v>
                </c:pt>
                <c:pt idx="76">
                  <c:v>107.4</c:v>
                </c:pt>
                <c:pt idx="77">
                  <c:v>114.8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Tabelle1!$A$12:$A$89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</c:numCache>
            </c:numRef>
          </c:xVal>
          <c:yVal>
            <c:numRef>
              <c:f>Tabelle1!$P$12:$P$89</c:f>
              <c:numCache>
                <c:ptCount val="78"/>
                <c:pt idx="0">
                  <c:v>120</c:v>
                </c:pt>
                <c:pt idx="1">
                  <c:v>121.3</c:v>
                </c:pt>
                <c:pt idx="2">
                  <c:v>122.6</c:v>
                </c:pt>
                <c:pt idx="3">
                  <c:v>123.7</c:v>
                </c:pt>
                <c:pt idx="4">
                  <c:v>124.6</c:v>
                </c:pt>
                <c:pt idx="5">
                  <c:v>124.5</c:v>
                </c:pt>
                <c:pt idx="6">
                  <c:v>123.5</c:v>
                </c:pt>
                <c:pt idx="7">
                  <c:v>121.6</c:v>
                </c:pt>
                <c:pt idx="8">
                  <c:v>119</c:v>
                </c:pt>
                <c:pt idx="9">
                  <c:v>115.8</c:v>
                </c:pt>
                <c:pt idx="10">
                  <c:v>112.2</c:v>
                </c:pt>
                <c:pt idx="11">
                  <c:v>108.3</c:v>
                </c:pt>
                <c:pt idx="12">
                  <c:v>104.2</c:v>
                </c:pt>
                <c:pt idx="13">
                  <c:v>100</c:v>
                </c:pt>
                <c:pt idx="14">
                  <c:v>95.7</c:v>
                </c:pt>
                <c:pt idx="15">
                  <c:v>91.4</c:v>
                </c:pt>
                <c:pt idx="16">
                  <c:v>87.2</c:v>
                </c:pt>
                <c:pt idx="17">
                  <c:v>83.1</c:v>
                </c:pt>
                <c:pt idx="18">
                  <c:v>79.1</c:v>
                </c:pt>
                <c:pt idx="19">
                  <c:v>75.2</c:v>
                </c:pt>
                <c:pt idx="20">
                  <c:v>71.5</c:v>
                </c:pt>
                <c:pt idx="21">
                  <c:v>67.9</c:v>
                </c:pt>
                <c:pt idx="22">
                  <c:v>64.5</c:v>
                </c:pt>
                <c:pt idx="23">
                  <c:v>61.2</c:v>
                </c:pt>
                <c:pt idx="24">
                  <c:v>58.1</c:v>
                </c:pt>
                <c:pt idx="25">
                  <c:v>55.1</c:v>
                </c:pt>
                <c:pt idx="26">
                  <c:v>52.3</c:v>
                </c:pt>
                <c:pt idx="27">
                  <c:v>49.6</c:v>
                </c:pt>
                <c:pt idx="28">
                  <c:v>47</c:v>
                </c:pt>
                <c:pt idx="29">
                  <c:v>44.6</c:v>
                </c:pt>
                <c:pt idx="30">
                  <c:v>42.3</c:v>
                </c:pt>
                <c:pt idx="31">
                  <c:v>40.1</c:v>
                </c:pt>
                <c:pt idx="32">
                  <c:v>38</c:v>
                </c:pt>
                <c:pt idx="33">
                  <c:v>36</c:v>
                </c:pt>
                <c:pt idx="34">
                  <c:v>34.1</c:v>
                </c:pt>
                <c:pt idx="35">
                  <c:v>32.3</c:v>
                </c:pt>
                <c:pt idx="36">
                  <c:v>30.6</c:v>
                </c:pt>
                <c:pt idx="37">
                  <c:v>29</c:v>
                </c:pt>
                <c:pt idx="38">
                  <c:v>27.5</c:v>
                </c:pt>
                <c:pt idx="39">
                  <c:v>26.1</c:v>
                </c:pt>
                <c:pt idx="40">
                  <c:v>24.8</c:v>
                </c:pt>
                <c:pt idx="41">
                  <c:v>23.6</c:v>
                </c:pt>
                <c:pt idx="42">
                  <c:v>22.4</c:v>
                </c:pt>
                <c:pt idx="43">
                  <c:v>21.3</c:v>
                </c:pt>
                <c:pt idx="44">
                  <c:v>20.3</c:v>
                </c:pt>
                <c:pt idx="45">
                  <c:v>19.3</c:v>
                </c:pt>
                <c:pt idx="46">
                  <c:v>18.4</c:v>
                </c:pt>
                <c:pt idx="47">
                  <c:v>17.5</c:v>
                </c:pt>
                <c:pt idx="48">
                  <c:v>16.7</c:v>
                </c:pt>
                <c:pt idx="49">
                  <c:v>15.9</c:v>
                </c:pt>
                <c:pt idx="50">
                  <c:v>15.2</c:v>
                </c:pt>
                <c:pt idx="51">
                  <c:v>14.5</c:v>
                </c:pt>
                <c:pt idx="52">
                  <c:v>13.8</c:v>
                </c:pt>
                <c:pt idx="53">
                  <c:v>13.2</c:v>
                </c:pt>
                <c:pt idx="54">
                  <c:v>12.6</c:v>
                </c:pt>
                <c:pt idx="55">
                  <c:v>12.1</c:v>
                </c:pt>
                <c:pt idx="56">
                  <c:v>11.6</c:v>
                </c:pt>
                <c:pt idx="57">
                  <c:v>11.1</c:v>
                </c:pt>
                <c:pt idx="58">
                  <c:v>10.7</c:v>
                </c:pt>
                <c:pt idx="59">
                  <c:v>10.3</c:v>
                </c:pt>
                <c:pt idx="60">
                  <c:v>9.9</c:v>
                </c:pt>
                <c:pt idx="61">
                  <c:v>9.5</c:v>
                </c:pt>
                <c:pt idx="62">
                  <c:v>9.2</c:v>
                </c:pt>
                <c:pt idx="63">
                  <c:v>8.9</c:v>
                </c:pt>
                <c:pt idx="64">
                  <c:v>8.6</c:v>
                </c:pt>
                <c:pt idx="65">
                  <c:v>8.3</c:v>
                </c:pt>
                <c:pt idx="66">
                  <c:v>8.1</c:v>
                </c:pt>
                <c:pt idx="67">
                  <c:v>7.9</c:v>
                </c:pt>
                <c:pt idx="68">
                  <c:v>7.7</c:v>
                </c:pt>
                <c:pt idx="69">
                  <c:v>7.5</c:v>
                </c:pt>
                <c:pt idx="70">
                  <c:v>7.3</c:v>
                </c:pt>
                <c:pt idx="71">
                  <c:v>7.2</c:v>
                </c:pt>
                <c:pt idx="72">
                  <c:v>7.1</c:v>
                </c:pt>
                <c:pt idx="73">
                  <c:v>7</c:v>
                </c:pt>
                <c:pt idx="74">
                  <c:v>6.9</c:v>
                </c:pt>
                <c:pt idx="75">
                  <c:v>6.9</c:v>
                </c:pt>
                <c:pt idx="76">
                  <c:v>6.9</c:v>
                </c:pt>
                <c:pt idx="77">
                  <c:v>6.9</c:v>
                </c:pt>
              </c:numCache>
            </c:numRef>
          </c:yVal>
          <c:smooth val="0"/>
        </c:ser>
        <c:axId val="24006819"/>
        <c:axId val="14734780"/>
      </c:scatterChart>
      <c:valAx>
        <c:axId val="24006819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Delta t = 0,5 interpretiert mit 1 Tag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734780"/>
        <c:crosses val="autoZero"/>
        <c:crossBetween val="midCat"/>
        <c:dispUnits/>
      </c:valAx>
      <c:valAx>
        <c:axId val="14734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0068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Räuber-Beutemodell: 
Spinnmilben - Raubmilben</a:t>
            </a:r>
          </a:p>
        </c:rich>
      </c:tx>
      <c:layout>
        <c:manualLayout>
          <c:xMode val="factor"/>
          <c:yMode val="factor"/>
          <c:x val="0.064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1"/>
          <c:w val="0.89625"/>
          <c:h val="0.8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Tabelle1!$B$12:$B$89</c:f>
              <c:numCache/>
            </c:numRef>
          </c:xVal>
          <c:yVal>
            <c:numRef>
              <c:f>Tabelle1!$O$12:$O$89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Tabelle1!$B$12:$B$89</c:f>
              <c:numCache/>
            </c:numRef>
          </c:xVal>
          <c:yVal>
            <c:numRef>
              <c:f>Tabelle1!$P$12:$P$89</c:f>
              <c:numCache/>
            </c:numRef>
          </c:yVal>
          <c:smooth val="0"/>
        </c:ser>
        <c:axId val="65504157"/>
        <c:axId val="52666502"/>
      </c:scatterChart>
      <c:valAx>
        <c:axId val="65504157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666502"/>
        <c:crosses val="autoZero"/>
        <c:crossBetween val="midCat"/>
        <c:dispUnits/>
      </c:valAx>
      <c:valAx>
        <c:axId val="52666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5041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19050</xdr:rowOff>
    </xdr:from>
    <xdr:ext cx="5743575" cy="1381125"/>
    <xdr:sp>
      <xdr:nvSpPr>
        <xdr:cNvPr id="1" name="TextBox 1"/>
        <xdr:cNvSpPr txBox="1">
          <a:spLocks noChangeArrowheads="1"/>
        </xdr:cNvSpPr>
      </xdr:nvSpPr>
      <xdr:spPr>
        <a:xfrm>
          <a:off x="38100" y="19050"/>
          <a:ext cx="5743575" cy="1381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S_neu &lt;-- S_alt + Δt · (SG - ST);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S = 120;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R_neu &lt;-- R_alt + Δt · (RG - RT);    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R = 120; 
Δt = 0,5; Interpretation des Zeittaktes = 1 Tag;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SG = gs · S;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gs = 0,35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 = ss · S · R  · ff;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ss = 0,17;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ff = 0,02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RG = gr · R · S  · nf;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gr = 0,22;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nf =  0,005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RT = sr · R;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sr = 0,11</a:t>
          </a:r>
        </a:p>
      </xdr:txBody>
    </xdr:sp>
    <xdr:clientData/>
  </xdr:oneCellAnchor>
  <xdr:oneCellAnchor>
    <xdr:from>
      <xdr:col>17</xdr:col>
      <xdr:colOff>19050</xdr:colOff>
      <xdr:row>0</xdr:row>
      <xdr:rowOff>28575</xdr:rowOff>
    </xdr:from>
    <xdr:ext cx="3248025" cy="1323975"/>
    <xdr:sp>
      <xdr:nvSpPr>
        <xdr:cNvPr id="2" name="TextBox 2"/>
        <xdr:cNvSpPr txBox="1">
          <a:spLocks noChangeArrowheads="1"/>
        </xdr:cNvSpPr>
      </xdr:nvSpPr>
      <xdr:spPr>
        <a:xfrm>
          <a:off x="7010400" y="28575"/>
          <a:ext cx="3248025" cy="13239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Abkürzungen: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Spinnmilbe,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Spinnmilbengeburt;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Spinnmilbentod,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Raubmilbengeburt;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Raubmilbentod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gr und gs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(Geburtenraten)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sr und ss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(Sterberaten)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nf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Nahrungs-Faktor;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ff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Fress-Faktor</a:t>
          </a:r>
        </a:p>
      </xdr:txBody>
    </xdr:sp>
    <xdr:clientData/>
  </xdr:oneCellAnchor>
  <xdr:twoCellAnchor>
    <xdr:from>
      <xdr:col>17</xdr:col>
      <xdr:colOff>9525</xdr:colOff>
      <xdr:row>35</xdr:row>
      <xdr:rowOff>9525</xdr:rowOff>
    </xdr:from>
    <xdr:to>
      <xdr:col>22</xdr:col>
      <xdr:colOff>190500</xdr:colOff>
      <xdr:row>60</xdr:row>
      <xdr:rowOff>104775</xdr:rowOff>
    </xdr:to>
    <xdr:graphicFrame>
      <xdr:nvGraphicFramePr>
        <xdr:cNvPr id="3" name="Chart 3"/>
        <xdr:cNvGraphicFramePr/>
      </xdr:nvGraphicFramePr>
      <xdr:xfrm>
        <a:off x="7000875" y="5695950"/>
        <a:ext cx="39909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752475</xdr:colOff>
      <xdr:row>9</xdr:row>
      <xdr:rowOff>0</xdr:rowOff>
    </xdr:from>
    <xdr:to>
      <xdr:col>22</xdr:col>
      <xdr:colOff>123825</xdr:colOff>
      <xdr:row>33</xdr:row>
      <xdr:rowOff>0</xdr:rowOff>
    </xdr:to>
    <xdr:graphicFrame>
      <xdr:nvGraphicFramePr>
        <xdr:cNvPr id="4" name="Chart 4"/>
        <xdr:cNvGraphicFramePr/>
      </xdr:nvGraphicFramePr>
      <xdr:xfrm>
        <a:off x="6981825" y="1466850"/>
        <a:ext cx="39433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P89"/>
  <sheetViews>
    <sheetView tabSelected="1" workbookViewId="0" topLeftCell="A1">
      <selection activeCell="Q27" sqref="Q27"/>
    </sheetView>
  </sheetViews>
  <sheetFormatPr defaultColWidth="11.421875" defaultRowHeight="12.75"/>
  <cols>
    <col min="1" max="1" width="5.57421875" style="0" customWidth="1"/>
    <col min="2" max="2" width="4.8515625" style="0" customWidth="1"/>
    <col min="3" max="3" width="4.00390625" style="0" customWidth="1"/>
    <col min="4" max="4" width="6.57421875" style="0" customWidth="1"/>
    <col min="5" max="5" width="6.421875" style="0" customWidth="1"/>
    <col min="6" max="6" width="6.28125" style="0" hidden="1" customWidth="1"/>
    <col min="7" max="7" width="6.57421875" style="0" customWidth="1"/>
    <col min="8" max="8" width="6.421875" style="0" customWidth="1"/>
    <col min="9" max="9" width="8.57421875" style="0" customWidth="1"/>
    <col min="10" max="10" width="8.421875" style="0" customWidth="1"/>
    <col min="11" max="16" width="6.00390625" style="0" customWidth="1"/>
  </cols>
  <sheetData>
    <row r="9" ht="13.5" thickBot="1"/>
    <row r="10" spans="1:16" ht="12.75">
      <c r="A10" s="13" t="s">
        <v>6</v>
      </c>
      <c r="B10" s="13" t="s">
        <v>16</v>
      </c>
      <c r="C10" s="11" t="s">
        <v>9</v>
      </c>
      <c r="D10" s="1"/>
      <c r="E10" s="4"/>
      <c r="F10" s="1"/>
      <c r="G10" s="1"/>
      <c r="H10" s="4"/>
      <c r="I10" s="2"/>
      <c r="J10" s="9"/>
      <c r="K10" s="2"/>
      <c r="L10" s="9"/>
      <c r="M10" s="2"/>
      <c r="N10" s="21"/>
      <c r="O10" s="9"/>
      <c r="P10" s="9"/>
    </row>
    <row r="11" spans="1:16" ht="13.5" thickBot="1">
      <c r="A11" s="5" t="s">
        <v>15</v>
      </c>
      <c r="B11" s="5" t="s">
        <v>17</v>
      </c>
      <c r="C11" s="8" t="s">
        <v>10</v>
      </c>
      <c r="D11" s="3" t="s">
        <v>11</v>
      </c>
      <c r="E11" s="8" t="s">
        <v>12</v>
      </c>
      <c r="F11" s="3"/>
      <c r="G11" s="3" t="s">
        <v>8</v>
      </c>
      <c r="H11" s="8" t="s">
        <v>7</v>
      </c>
      <c r="I11" s="3" t="s">
        <v>13</v>
      </c>
      <c r="J11" s="8" t="s">
        <v>14</v>
      </c>
      <c r="K11" s="3" t="s">
        <v>2</v>
      </c>
      <c r="L11" s="8" t="s">
        <v>3</v>
      </c>
      <c r="M11" s="3" t="s">
        <v>4</v>
      </c>
      <c r="N11" s="5" t="s">
        <v>5</v>
      </c>
      <c r="O11" s="8" t="s">
        <v>0</v>
      </c>
      <c r="P11" s="8" t="s">
        <v>1</v>
      </c>
    </row>
    <row r="12" spans="1:16" ht="12.75">
      <c r="A12" s="14">
        <v>0</v>
      </c>
      <c r="B12" s="18">
        <v>0</v>
      </c>
      <c r="C12" s="16">
        <v>0.5</v>
      </c>
      <c r="D12" s="12">
        <v>0.35</v>
      </c>
      <c r="E12" s="12">
        <v>0.17</v>
      </c>
      <c r="F12" s="12">
        <v>10</v>
      </c>
      <c r="G12" s="12">
        <v>0.22</v>
      </c>
      <c r="H12" s="12">
        <v>0.11</v>
      </c>
      <c r="I12" s="12">
        <v>0.005</v>
      </c>
      <c r="J12" s="12">
        <v>0.02</v>
      </c>
      <c r="K12" s="10"/>
      <c r="L12" s="10"/>
      <c r="M12" s="10"/>
      <c r="N12" s="22"/>
      <c r="O12" s="24">
        <v>120</v>
      </c>
      <c r="P12" s="24">
        <v>120</v>
      </c>
    </row>
    <row r="13" spans="1:16" ht="12.75">
      <c r="A13" s="15">
        <f>A12+1</f>
        <v>1</v>
      </c>
      <c r="B13" s="19">
        <f>B12+C12</f>
        <v>0.5</v>
      </c>
      <c r="C13" s="17">
        <f>C12</f>
        <v>0.5</v>
      </c>
      <c r="D13" s="6">
        <f>D12</f>
        <v>0.35</v>
      </c>
      <c r="E13" s="6">
        <f>E12</f>
        <v>0.17</v>
      </c>
      <c r="F13" s="6"/>
      <c r="G13" s="6">
        <f>G12</f>
        <v>0.22</v>
      </c>
      <c r="H13" s="6">
        <f>H12</f>
        <v>0.11</v>
      </c>
      <c r="I13" s="6">
        <f>I12</f>
        <v>0.005</v>
      </c>
      <c r="J13" s="6">
        <f>J12</f>
        <v>0.02</v>
      </c>
      <c r="K13" s="6">
        <f>ROUND((D12*O12),2)</f>
        <v>42</v>
      </c>
      <c r="L13" s="6">
        <f>ROUND((E12*O12*P12*J12),2)</f>
        <v>48.96</v>
      </c>
      <c r="M13" s="6">
        <f>ROUND((G12*P12*O12*I12),2)</f>
        <v>15.84</v>
      </c>
      <c r="N13" s="23">
        <f>ROUND((H12*P12),2)</f>
        <v>13.2</v>
      </c>
      <c r="O13" s="25">
        <f>ROUND(((O12+C12*(K13-L13))),1)</f>
        <v>116.5</v>
      </c>
      <c r="P13" s="27">
        <f>ROUND(((P12+C12*(M13-N13))),1)</f>
        <v>121.3</v>
      </c>
    </row>
    <row r="14" spans="1:16" ht="12.75">
      <c r="A14" s="15">
        <f aca="true" t="shared" si="0" ref="A14:A77">A13+1</f>
        <v>2</v>
      </c>
      <c r="B14" s="19">
        <f aca="true" t="shared" si="1" ref="B14:B77">B13+C13</f>
        <v>1</v>
      </c>
      <c r="C14" s="17">
        <f aca="true" t="shared" si="2" ref="C14:C77">C13</f>
        <v>0.5</v>
      </c>
      <c r="D14" s="6">
        <f aca="true" t="shared" si="3" ref="D14:D77">D13</f>
        <v>0.35</v>
      </c>
      <c r="E14" s="6">
        <f aca="true" t="shared" si="4" ref="E14:E77">E13</f>
        <v>0.17</v>
      </c>
      <c r="F14" s="6"/>
      <c r="G14" s="6">
        <f aca="true" t="shared" si="5" ref="G14:G77">G13</f>
        <v>0.22</v>
      </c>
      <c r="H14" s="6">
        <f aca="true" t="shared" si="6" ref="H14:H77">H13</f>
        <v>0.11</v>
      </c>
      <c r="I14" s="6">
        <f aca="true" t="shared" si="7" ref="I14:I77">I13</f>
        <v>0.005</v>
      </c>
      <c r="J14" s="6">
        <f aca="true" t="shared" si="8" ref="J14:J77">J13</f>
        <v>0.02</v>
      </c>
      <c r="K14" s="6">
        <f aca="true" t="shared" si="9" ref="K14:K77">ROUND((E13*O13),2)</f>
        <v>19.81</v>
      </c>
      <c r="L14" s="6">
        <f aca="true" t="shared" si="10" ref="L14:L77">ROUND((E13*O13*P13*J13),2)</f>
        <v>48.05</v>
      </c>
      <c r="M14" s="6">
        <f aca="true" t="shared" si="11" ref="M14:M77">ROUND((G13*P13*O13*I13),2)</f>
        <v>15.54</v>
      </c>
      <c r="N14" s="23">
        <f aca="true" t="shared" si="12" ref="N14:N77">ROUND((H13*P13),2)</f>
        <v>13.34</v>
      </c>
      <c r="O14" s="25">
        <f aca="true" t="shared" si="13" ref="O14:O77">ROUND(((O13+C13*(K13-L13))),1)</f>
        <v>113</v>
      </c>
      <c r="P14" s="27">
        <f aca="true" t="shared" si="14" ref="P14:P77">ROUND(((P13+C13*(M13-N13))),1)</f>
        <v>122.6</v>
      </c>
    </row>
    <row r="15" spans="1:16" ht="12.75">
      <c r="A15" s="15">
        <f t="shared" si="0"/>
        <v>3</v>
      </c>
      <c r="B15" s="19">
        <f t="shared" si="1"/>
        <v>1.5</v>
      </c>
      <c r="C15" s="17">
        <f t="shared" si="2"/>
        <v>0.5</v>
      </c>
      <c r="D15" s="6">
        <f t="shared" si="3"/>
        <v>0.35</v>
      </c>
      <c r="E15" s="6">
        <f t="shared" si="4"/>
        <v>0.17</v>
      </c>
      <c r="F15" s="6"/>
      <c r="G15" s="6">
        <f t="shared" si="5"/>
        <v>0.22</v>
      </c>
      <c r="H15" s="6">
        <f t="shared" si="6"/>
        <v>0.11</v>
      </c>
      <c r="I15" s="6">
        <f t="shared" si="7"/>
        <v>0.005</v>
      </c>
      <c r="J15" s="6">
        <f t="shared" si="8"/>
        <v>0.02</v>
      </c>
      <c r="K15" s="6">
        <f t="shared" si="9"/>
        <v>19.21</v>
      </c>
      <c r="L15" s="6">
        <f t="shared" si="10"/>
        <v>47.1</v>
      </c>
      <c r="M15" s="6">
        <f t="shared" si="11"/>
        <v>15.24</v>
      </c>
      <c r="N15" s="23">
        <f t="shared" si="12"/>
        <v>13.49</v>
      </c>
      <c r="O15" s="25">
        <f t="shared" si="13"/>
        <v>98.9</v>
      </c>
      <c r="P15" s="27">
        <f t="shared" si="14"/>
        <v>123.7</v>
      </c>
    </row>
    <row r="16" spans="1:16" ht="12.75">
      <c r="A16" s="15">
        <f t="shared" si="0"/>
        <v>4</v>
      </c>
      <c r="B16" s="19">
        <f t="shared" si="1"/>
        <v>2</v>
      </c>
      <c r="C16" s="17">
        <f t="shared" si="2"/>
        <v>0.5</v>
      </c>
      <c r="D16" s="6">
        <f t="shared" si="3"/>
        <v>0.35</v>
      </c>
      <c r="E16" s="6">
        <f t="shared" si="4"/>
        <v>0.17</v>
      </c>
      <c r="F16" s="6"/>
      <c r="G16" s="6">
        <f t="shared" si="5"/>
        <v>0.22</v>
      </c>
      <c r="H16" s="6">
        <f t="shared" si="6"/>
        <v>0.11</v>
      </c>
      <c r="I16" s="6">
        <f t="shared" si="7"/>
        <v>0.005</v>
      </c>
      <c r="J16" s="6">
        <f t="shared" si="8"/>
        <v>0.02</v>
      </c>
      <c r="K16" s="6">
        <f t="shared" si="9"/>
        <v>16.81</v>
      </c>
      <c r="L16" s="6">
        <f t="shared" si="10"/>
        <v>41.6</v>
      </c>
      <c r="M16" s="6">
        <f t="shared" si="11"/>
        <v>13.46</v>
      </c>
      <c r="N16" s="23">
        <f t="shared" si="12"/>
        <v>13.61</v>
      </c>
      <c r="O16" s="25">
        <f t="shared" si="13"/>
        <v>85</v>
      </c>
      <c r="P16" s="27">
        <f t="shared" si="14"/>
        <v>124.6</v>
      </c>
    </row>
    <row r="17" spans="1:16" ht="12.75">
      <c r="A17" s="15">
        <f t="shared" si="0"/>
        <v>5</v>
      </c>
      <c r="B17" s="19">
        <f t="shared" si="1"/>
        <v>2.5</v>
      </c>
      <c r="C17" s="17">
        <f t="shared" si="2"/>
        <v>0.5</v>
      </c>
      <c r="D17" s="6">
        <f t="shared" si="3"/>
        <v>0.35</v>
      </c>
      <c r="E17" s="6">
        <f t="shared" si="4"/>
        <v>0.17</v>
      </c>
      <c r="F17" s="6"/>
      <c r="G17" s="6">
        <f t="shared" si="5"/>
        <v>0.22</v>
      </c>
      <c r="H17" s="6">
        <f t="shared" si="6"/>
        <v>0.11</v>
      </c>
      <c r="I17" s="6">
        <f t="shared" si="7"/>
        <v>0.005</v>
      </c>
      <c r="J17" s="6">
        <f t="shared" si="8"/>
        <v>0.02</v>
      </c>
      <c r="K17" s="6">
        <f t="shared" si="9"/>
        <v>14.45</v>
      </c>
      <c r="L17" s="6">
        <f t="shared" si="10"/>
        <v>36.01</v>
      </c>
      <c r="M17" s="6">
        <f t="shared" si="11"/>
        <v>11.65</v>
      </c>
      <c r="N17" s="23">
        <f t="shared" si="12"/>
        <v>13.71</v>
      </c>
      <c r="O17" s="25">
        <f t="shared" si="13"/>
        <v>72.6</v>
      </c>
      <c r="P17" s="27">
        <f t="shared" si="14"/>
        <v>124.5</v>
      </c>
    </row>
    <row r="18" spans="1:16" ht="12.75">
      <c r="A18" s="15">
        <f t="shared" si="0"/>
        <v>6</v>
      </c>
      <c r="B18" s="19">
        <f t="shared" si="1"/>
        <v>3</v>
      </c>
      <c r="C18" s="17">
        <f t="shared" si="2"/>
        <v>0.5</v>
      </c>
      <c r="D18" s="6">
        <f t="shared" si="3"/>
        <v>0.35</v>
      </c>
      <c r="E18" s="6">
        <f t="shared" si="4"/>
        <v>0.17</v>
      </c>
      <c r="F18" s="6"/>
      <c r="G18" s="6">
        <f t="shared" si="5"/>
        <v>0.22</v>
      </c>
      <c r="H18" s="6">
        <f t="shared" si="6"/>
        <v>0.11</v>
      </c>
      <c r="I18" s="6">
        <f t="shared" si="7"/>
        <v>0.005</v>
      </c>
      <c r="J18" s="6">
        <f t="shared" si="8"/>
        <v>0.02</v>
      </c>
      <c r="K18" s="6">
        <f t="shared" si="9"/>
        <v>12.34</v>
      </c>
      <c r="L18" s="6">
        <f t="shared" si="10"/>
        <v>30.73</v>
      </c>
      <c r="M18" s="6">
        <f t="shared" si="11"/>
        <v>9.94</v>
      </c>
      <c r="N18" s="23">
        <f t="shared" si="12"/>
        <v>13.7</v>
      </c>
      <c r="O18" s="25">
        <f t="shared" si="13"/>
        <v>61.8</v>
      </c>
      <c r="P18" s="27">
        <f t="shared" si="14"/>
        <v>123.5</v>
      </c>
    </row>
    <row r="19" spans="1:16" ht="12.75">
      <c r="A19" s="15">
        <f t="shared" si="0"/>
        <v>7</v>
      </c>
      <c r="B19" s="19">
        <f t="shared" si="1"/>
        <v>3.5</v>
      </c>
      <c r="C19" s="17">
        <f t="shared" si="2"/>
        <v>0.5</v>
      </c>
      <c r="D19" s="6">
        <f t="shared" si="3"/>
        <v>0.35</v>
      </c>
      <c r="E19" s="6">
        <f t="shared" si="4"/>
        <v>0.17</v>
      </c>
      <c r="F19" s="6"/>
      <c r="G19" s="6">
        <f t="shared" si="5"/>
        <v>0.22</v>
      </c>
      <c r="H19" s="6">
        <f t="shared" si="6"/>
        <v>0.11</v>
      </c>
      <c r="I19" s="6">
        <f t="shared" si="7"/>
        <v>0.005</v>
      </c>
      <c r="J19" s="6">
        <f t="shared" si="8"/>
        <v>0.02</v>
      </c>
      <c r="K19" s="6">
        <f t="shared" si="9"/>
        <v>10.51</v>
      </c>
      <c r="L19" s="6">
        <f t="shared" si="10"/>
        <v>25.95</v>
      </c>
      <c r="M19" s="6">
        <f t="shared" si="11"/>
        <v>8.4</v>
      </c>
      <c r="N19" s="23">
        <f t="shared" si="12"/>
        <v>13.59</v>
      </c>
      <c r="O19" s="25">
        <f t="shared" si="13"/>
        <v>52.6</v>
      </c>
      <c r="P19" s="27">
        <f t="shared" si="14"/>
        <v>121.6</v>
      </c>
    </row>
    <row r="20" spans="1:16" ht="12.75">
      <c r="A20" s="15">
        <f t="shared" si="0"/>
        <v>8</v>
      </c>
      <c r="B20" s="19">
        <f t="shared" si="1"/>
        <v>4</v>
      </c>
      <c r="C20" s="17">
        <f t="shared" si="2"/>
        <v>0.5</v>
      </c>
      <c r="D20" s="6">
        <f t="shared" si="3"/>
        <v>0.35</v>
      </c>
      <c r="E20" s="6">
        <f t="shared" si="4"/>
        <v>0.17</v>
      </c>
      <c r="F20" s="6"/>
      <c r="G20" s="6">
        <f t="shared" si="5"/>
        <v>0.22</v>
      </c>
      <c r="H20" s="6">
        <f t="shared" si="6"/>
        <v>0.11</v>
      </c>
      <c r="I20" s="6">
        <f t="shared" si="7"/>
        <v>0.005</v>
      </c>
      <c r="J20" s="6">
        <f t="shared" si="8"/>
        <v>0.02</v>
      </c>
      <c r="K20" s="6">
        <f t="shared" si="9"/>
        <v>8.94</v>
      </c>
      <c r="L20" s="6">
        <f t="shared" si="10"/>
        <v>21.75</v>
      </c>
      <c r="M20" s="6">
        <f t="shared" si="11"/>
        <v>7.04</v>
      </c>
      <c r="N20" s="23">
        <f t="shared" si="12"/>
        <v>13.38</v>
      </c>
      <c r="O20" s="25">
        <f t="shared" si="13"/>
        <v>44.9</v>
      </c>
      <c r="P20" s="27">
        <f t="shared" si="14"/>
        <v>119</v>
      </c>
    </row>
    <row r="21" spans="1:16" ht="12.75">
      <c r="A21" s="15">
        <f t="shared" si="0"/>
        <v>9</v>
      </c>
      <c r="B21" s="19">
        <f t="shared" si="1"/>
        <v>4.5</v>
      </c>
      <c r="C21" s="17">
        <f t="shared" si="2"/>
        <v>0.5</v>
      </c>
      <c r="D21" s="6">
        <f t="shared" si="3"/>
        <v>0.35</v>
      </c>
      <c r="E21" s="6">
        <f t="shared" si="4"/>
        <v>0.17</v>
      </c>
      <c r="F21" s="6"/>
      <c r="G21" s="6">
        <f t="shared" si="5"/>
        <v>0.22</v>
      </c>
      <c r="H21" s="6">
        <f t="shared" si="6"/>
        <v>0.11</v>
      </c>
      <c r="I21" s="6">
        <f t="shared" si="7"/>
        <v>0.005</v>
      </c>
      <c r="J21" s="6">
        <f t="shared" si="8"/>
        <v>0.02</v>
      </c>
      <c r="K21" s="6">
        <f t="shared" si="9"/>
        <v>7.63</v>
      </c>
      <c r="L21" s="6">
        <f t="shared" si="10"/>
        <v>18.17</v>
      </c>
      <c r="M21" s="6">
        <f t="shared" si="11"/>
        <v>5.88</v>
      </c>
      <c r="N21" s="23">
        <f t="shared" si="12"/>
        <v>13.09</v>
      </c>
      <c r="O21" s="25">
        <f t="shared" si="13"/>
        <v>38.5</v>
      </c>
      <c r="P21" s="27">
        <f t="shared" si="14"/>
        <v>115.8</v>
      </c>
    </row>
    <row r="22" spans="1:16" ht="12.75">
      <c r="A22" s="15">
        <f t="shared" si="0"/>
        <v>10</v>
      </c>
      <c r="B22" s="19">
        <f t="shared" si="1"/>
        <v>5</v>
      </c>
      <c r="C22" s="17">
        <f t="shared" si="2"/>
        <v>0.5</v>
      </c>
      <c r="D22" s="6">
        <f t="shared" si="3"/>
        <v>0.35</v>
      </c>
      <c r="E22" s="6">
        <f t="shared" si="4"/>
        <v>0.17</v>
      </c>
      <c r="F22" s="6"/>
      <c r="G22" s="6">
        <f t="shared" si="5"/>
        <v>0.22</v>
      </c>
      <c r="H22" s="6">
        <f t="shared" si="6"/>
        <v>0.11</v>
      </c>
      <c r="I22" s="6">
        <f t="shared" si="7"/>
        <v>0.005</v>
      </c>
      <c r="J22" s="6">
        <f t="shared" si="8"/>
        <v>0.02</v>
      </c>
      <c r="K22" s="6">
        <f t="shared" si="9"/>
        <v>6.55</v>
      </c>
      <c r="L22" s="6">
        <f t="shared" si="10"/>
        <v>15.16</v>
      </c>
      <c r="M22" s="6">
        <f t="shared" si="11"/>
        <v>4.9</v>
      </c>
      <c r="N22" s="23">
        <f t="shared" si="12"/>
        <v>12.74</v>
      </c>
      <c r="O22" s="25">
        <f t="shared" si="13"/>
        <v>33.2</v>
      </c>
      <c r="P22" s="27">
        <f t="shared" si="14"/>
        <v>112.2</v>
      </c>
    </row>
    <row r="23" spans="1:16" ht="12.75">
      <c r="A23" s="15">
        <f t="shared" si="0"/>
        <v>11</v>
      </c>
      <c r="B23" s="19">
        <f t="shared" si="1"/>
        <v>5.5</v>
      </c>
      <c r="C23" s="17">
        <f t="shared" si="2"/>
        <v>0.5</v>
      </c>
      <c r="D23" s="6">
        <f t="shared" si="3"/>
        <v>0.35</v>
      </c>
      <c r="E23" s="6">
        <f t="shared" si="4"/>
        <v>0.17</v>
      </c>
      <c r="F23" s="6"/>
      <c r="G23" s="6">
        <f t="shared" si="5"/>
        <v>0.22</v>
      </c>
      <c r="H23" s="6">
        <f t="shared" si="6"/>
        <v>0.11</v>
      </c>
      <c r="I23" s="6">
        <f t="shared" si="7"/>
        <v>0.005</v>
      </c>
      <c r="J23" s="6">
        <f t="shared" si="8"/>
        <v>0.02</v>
      </c>
      <c r="K23" s="6">
        <f t="shared" si="9"/>
        <v>5.64</v>
      </c>
      <c r="L23" s="6">
        <f t="shared" si="10"/>
        <v>12.67</v>
      </c>
      <c r="M23" s="6">
        <f t="shared" si="11"/>
        <v>4.1</v>
      </c>
      <c r="N23" s="23">
        <f t="shared" si="12"/>
        <v>12.34</v>
      </c>
      <c r="O23" s="25">
        <f t="shared" si="13"/>
        <v>28.9</v>
      </c>
      <c r="P23" s="27">
        <f t="shared" si="14"/>
        <v>108.3</v>
      </c>
    </row>
    <row r="24" spans="1:16" ht="12.75">
      <c r="A24" s="15">
        <f t="shared" si="0"/>
        <v>12</v>
      </c>
      <c r="B24" s="19">
        <f t="shared" si="1"/>
        <v>6</v>
      </c>
      <c r="C24" s="17">
        <f t="shared" si="2"/>
        <v>0.5</v>
      </c>
      <c r="D24" s="6">
        <f t="shared" si="3"/>
        <v>0.35</v>
      </c>
      <c r="E24" s="6">
        <f t="shared" si="4"/>
        <v>0.17</v>
      </c>
      <c r="F24" s="6"/>
      <c r="G24" s="6">
        <f t="shared" si="5"/>
        <v>0.22</v>
      </c>
      <c r="H24" s="6">
        <f t="shared" si="6"/>
        <v>0.11</v>
      </c>
      <c r="I24" s="6">
        <f t="shared" si="7"/>
        <v>0.005</v>
      </c>
      <c r="J24" s="6">
        <f t="shared" si="8"/>
        <v>0.02</v>
      </c>
      <c r="K24" s="6">
        <f t="shared" si="9"/>
        <v>4.91</v>
      </c>
      <c r="L24" s="6">
        <f t="shared" si="10"/>
        <v>10.64</v>
      </c>
      <c r="M24" s="6">
        <f t="shared" si="11"/>
        <v>3.44</v>
      </c>
      <c r="N24" s="23">
        <f t="shared" si="12"/>
        <v>11.91</v>
      </c>
      <c r="O24" s="25">
        <f t="shared" si="13"/>
        <v>25.4</v>
      </c>
      <c r="P24" s="27">
        <f t="shared" si="14"/>
        <v>104.2</v>
      </c>
    </row>
    <row r="25" spans="1:16" ht="12.75">
      <c r="A25" s="15">
        <f t="shared" si="0"/>
        <v>13</v>
      </c>
      <c r="B25" s="19">
        <f t="shared" si="1"/>
        <v>6.5</v>
      </c>
      <c r="C25" s="17">
        <f t="shared" si="2"/>
        <v>0.5</v>
      </c>
      <c r="D25" s="6">
        <f t="shared" si="3"/>
        <v>0.35</v>
      </c>
      <c r="E25" s="6">
        <f t="shared" si="4"/>
        <v>0.17</v>
      </c>
      <c r="F25" s="6"/>
      <c r="G25" s="6">
        <f t="shared" si="5"/>
        <v>0.22</v>
      </c>
      <c r="H25" s="6">
        <f t="shared" si="6"/>
        <v>0.11</v>
      </c>
      <c r="I25" s="6">
        <f t="shared" si="7"/>
        <v>0.005</v>
      </c>
      <c r="J25" s="6">
        <f t="shared" si="8"/>
        <v>0.02</v>
      </c>
      <c r="K25" s="6">
        <f t="shared" si="9"/>
        <v>4.32</v>
      </c>
      <c r="L25" s="6">
        <f t="shared" si="10"/>
        <v>9</v>
      </c>
      <c r="M25" s="6">
        <f t="shared" si="11"/>
        <v>2.91</v>
      </c>
      <c r="N25" s="23">
        <f t="shared" si="12"/>
        <v>11.46</v>
      </c>
      <c r="O25" s="25">
        <f t="shared" si="13"/>
        <v>22.5</v>
      </c>
      <c r="P25" s="27">
        <f t="shared" si="14"/>
        <v>100</v>
      </c>
    </row>
    <row r="26" spans="1:16" ht="12.75">
      <c r="A26" s="15">
        <f t="shared" si="0"/>
        <v>14</v>
      </c>
      <c r="B26" s="19">
        <f t="shared" si="1"/>
        <v>7</v>
      </c>
      <c r="C26" s="17">
        <f t="shared" si="2"/>
        <v>0.5</v>
      </c>
      <c r="D26" s="6">
        <f t="shared" si="3"/>
        <v>0.35</v>
      </c>
      <c r="E26" s="6">
        <f t="shared" si="4"/>
        <v>0.17</v>
      </c>
      <c r="F26" s="6"/>
      <c r="G26" s="6">
        <f t="shared" si="5"/>
        <v>0.22</v>
      </c>
      <c r="H26" s="6">
        <f t="shared" si="6"/>
        <v>0.11</v>
      </c>
      <c r="I26" s="6">
        <f t="shared" si="7"/>
        <v>0.005</v>
      </c>
      <c r="J26" s="6">
        <f t="shared" si="8"/>
        <v>0.02</v>
      </c>
      <c r="K26" s="6">
        <f t="shared" si="9"/>
        <v>3.83</v>
      </c>
      <c r="L26" s="6">
        <f t="shared" si="10"/>
        <v>7.65</v>
      </c>
      <c r="M26" s="6">
        <f t="shared" si="11"/>
        <v>2.48</v>
      </c>
      <c r="N26" s="23">
        <f t="shared" si="12"/>
        <v>11</v>
      </c>
      <c r="O26" s="25">
        <f t="shared" si="13"/>
        <v>20.2</v>
      </c>
      <c r="P26" s="27">
        <f t="shared" si="14"/>
        <v>95.7</v>
      </c>
    </row>
    <row r="27" spans="1:16" ht="12.75">
      <c r="A27" s="15">
        <f t="shared" si="0"/>
        <v>15</v>
      </c>
      <c r="B27" s="19">
        <f t="shared" si="1"/>
        <v>7.5</v>
      </c>
      <c r="C27" s="17">
        <f t="shared" si="2"/>
        <v>0.5</v>
      </c>
      <c r="D27" s="6">
        <f t="shared" si="3"/>
        <v>0.35</v>
      </c>
      <c r="E27" s="6">
        <f t="shared" si="4"/>
        <v>0.17</v>
      </c>
      <c r="F27" s="6"/>
      <c r="G27" s="6">
        <f t="shared" si="5"/>
        <v>0.22</v>
      </c>
      <c r="H27" s="6">
        <f t="shared" si="6"/>
        <v>0.11</v>
      </c>
      <c r="I27" s="6">
        <f t="shared" si="7"/>
        <v>0.005</v>
      </c>
      <c r="J27" s="6">
        <f t="shared" si="8"/>
        <v>0.02</v>
      </c>
      <c r="K27" s="6">
        <f t="shared" si="9"/>
        <v>3.43</v>
      </c>
      <c r="L27" s="6">
        <f t="shared" si="10"/>
        <v>6.57</v>
      </c>
      <c r="M27" s="6">
        <f t="shared" si="11"/>
        <v>2.13</v>
      </c>
      <c r="N27" s="23">
        <f t="shared" si="12"/>
        <v>10.53</v>
      </c>
      <c r="O27" s="25">
        <f t="shared" si="13"/>
        <v>18.3</v>
      </c>
      <c r="P27" s="27">
        <f t="shared" si="14"/>
        <v>91.4</v>
      </c>
    </row>
    <row r="28" spans="1:16" ht="12.75">
      <c r="A28" s="15">
        <f t="shared" si="0"/>
        <v>16</v>
      </c>
      <c r="B28" s="19">
        <f t="shared" si="1"/>
        <v>8</v>
      </c>
      <c r="C28" s="17">
        <f t="shared" si="2"/>
        <v>0.5</v>
      </c>
      <c r="D28" s="6">
        <f t="shared" si="3"/>
        <v>0.35</v>
      </c>
      <c r="E28" s="6">
        <f t="shared" si="4"/>
        <v>0.17</v>
      </c>
      <c r="F28" s="6"/>
      <c r="G28" s="6">
        <f t="shared" si="5"/>
        <v>0.22</v>
      </c>
      <c r="H28" s="6">
        <f t="shared" si="6"/>
        <v>0.11</v>
      </c>
      <c r="I28" s="6">
        <f t="shared" si="7"/>
        <v>0.005</v>
      </c>
      <c r="J28" s="6">
        <f t="shared" si="8"/>
        <v>0.02</v>
      </c>
      <c r="K28" s="6">
        <f t="shared" si="9"/>
        <v>3.11</v>
      </c>
      <c r="L28" s="6">
        <f t="shared" si="10"/>
        <v>5.69</v>
      </c>
      <c r="M28" s="6">
        <f t="shared" si="11"/>
        <v>1.84</v>
      </c>
      <c r="N28" s="23">
        <f t="shared" si="12"/>
        <v>10.05</v>
      </c>
      <c r="O28" s="25">
        <f t="shared" si="13"/>
        <v>16.7</v>
      </c>
      <c r="P28" s="27">
        <f t="shared" si="14"/>
        <v>87.2</v>
      </c>
    </row>
    <row r="29" spans="1:16" ht="12.75">
      <c r="A29" s="15">
        <f t="shared" si="0"/>
        <v>17</v>
      </c>
      <c r="B29" s="19">
        <f t="shared" si="1"/>
        <v>8.5</v>
      </c>
      <c r="C29" s="17">
        <f t="shared" si="2"/>
        <v>0.5</v>
      </c>
      <c r="D29" s="6">
        <f t="shared" si="3"/>
        <v>0.35</v>
      </c>
      <c r="E29" s="6">
        <f t="shared" si="4"/>
        <v>0.17</v>
      </c>
      <c r="F29" s="6"/>
      <c r="G29" s="6">
        <f t="shared" si="5"/>
        <v>0.22</v>
      </c>
      <c r="H29" s="6">
        <f t="shared" si="6"/>
        <v>0.11</v>
      </c>
      <c r="I29" s="6">
        <f t="shared" si="7"/>
        <v>0.005</v>
      </c>
      <c r="J29" s="6">
        <f t="shared" si="8"/>
        <v>0.02</v>
      </c>
      <c r="K29" s="6">
        <f t="shared" si="9"/>
        <v>2.84</v>
      </c>
      <c r="L29" s="6">
        <f t="shared" si="10"/>
        <v>4.95</v>
      </c>
      <c r="M29" s="6">
        <f t="shared" si="11"/>
        <v>1.6</v>
      </c>
      <c r="N29" s="23">
        <f t="shared" si="12"/>
        <v>9.59</v>
      </c>
      <c r="O29" s="25">
        <f t="shared" si="13"/>
        <v>15.4</v>
      </c>
      <c r="P29" s="27">
        <f t="shared" si="14"/>
        <v>83.1</v>
      </c>
    </row>
    <row r="30" spans="1:16" ht="12.75">
      <c r="A30" s="15">
        <f t="shared" si="0"/>
        <v>18</v>
      </c>
      <c r="B30" s="19">
        <f t="shared" si="1"/>
        <v>9</v>
      </c>
      <c r="C30" s="17">
        <f t="shared" si="2"/>
        <v>0.5</v>
      </c>
      <c r="D30" s="6">
        <f t="shared" si="3"/>
        <v>0.35</v>
      </c>
      <c r="E30" s="6">
        <f t="shared" si="4"/>
        <v>0.17</v>
      </c>
      <c r="F30" s="6"/>
      <c r="G30" s="6">
        <f t="shared" si="5"/>
        <v>0.22</v>
      </c>
      <c r="H30" s="6">
        <f t="shared" si="6"/>
        <v>0.11</v>
      </c>
      <c r="I30" s="6">
        <f t="shared" si="7"/>
        <v>0.005</v>
      </c>
      <c r="J30" s="6">
        <f t="shared" si="8"/>
        <v>0.02</v>
      </c>
      <c r="K30" s="6">
        <f t="shared" si="9"/>
        <v>2.62</v>
      </c>
      <c r="L30" s="6">
        <f t="shared" si="10"/>
        <v>4.35</v>
      </c>
      <c r="M30" s="6">
        <f t="shared" si="11"/>
        <v>1.41</v>
      </c>
      <c r="N30" s="23">
        <f t="shared" si="12"/>
        <v>9.14</v>
      </c>
      <c r="O30" s="25">
        <f t="shared" si="13"/>
        <v>14.3</v>
      </c>
      <c r="P30" s="27">
        <f t="shared" si="14"/>
        <v>79.1</v>
      </c>
    </row>
    <row r="31" spans="1:16" ht="12.75">
      <c r="A31" s="15">
        <f t="shared" si="0"/>
        <v>19</v>
      </c>
      <c r="B31" s="19">
        <f t="shared" si="1"/>
        <v>9.5</v>
      </c>
      <c r="C31" s="17">
        <f t="shared" si="2"/>
        <v>0.5</v>
      </c>
      <c r="D31" s="6">
        <f t="shared" si="3"/>
        <v>0.35</v>
      </c>
      <c r="E31" s="6">
        <f t="shared" si="4"/>
        <v>0.17</v>
      </c>
      <c r="F31" s="6"/>
      <c r="G31" s="6">
        <f t="shared" si="5"/>
        <v>0.22</v>
      </c>
      <c r="H31" s="6">
        <f t="shared" si="6"/>
        <v>0.11</v>
      </c>
      <c r="I31" s="6">
        <f t="shared" si="7"/>
        <v>0.005</v>
      </c>
      <c r="J31" s="6">
        <f t="shared" si="8"/>
        <v>0.02</v>
      </c>
      <c r="K31" s="6">
        <f t="shared" si="9"/>
        <v>2.43</v>
      </c>
      <c r="L31" s="6">
        <f t="shared" si="10"/>
        <v>3.85</v>
      </c>
      <c r="M31" s="6">
        <f t="shared" si="11"/>
        <v>1.24</v>
      </c>
      <c r="N31" s="23">
        <f t="shared" si="12"/>
        <v>8.7</v>
      </c>
      <c r="O31" s="25">
        <f t="shared" si="13"/>
        <v>13.4</v>
      </c>
      <c r="P31" s="27">
        <f t="shared" si="14"/>
        <v>75.2</v>
      </c>
    </row>
    <row r="32" spans="1:16" ht="12.75">
      <c r="A32" s="15">
        <f t="shared" si="0"/>
        <v>20</v>
      </c>
      <c r="B32" s="19">
        <f t="shared" si="1"/>
        <v>10</v>
      </c>
      <c r="C32" s="17">
        <f t="shared" si="2"/>
        <v>0.5</v>
      </c>
      <c r="D32" s="6">
        <f t="shared" si="3"/>
        <v>0.35</v>
      </c>
      <c r="E32" s="6">
        <f t="shared" si="4"/>
        <v>0.17</v>
      </c>
      <c r="F32" s="6"/>
      <c r="G32" s="6">
        <f t="shared" si="5"/>
        <v>0.22</v>
      </c>
      <c r="H32" s="6">
        <f t="shared" si="6"/>
        <v>0.11</v>
      </c>
      <c r="I32" s="6">
        <f t="shared" si="7"/>
        <v>0.005</v>
      </c>
      <c r="J32" s="6">
        <f t="shared" si="8"/>
        <v>0.02</v>
      </c>
      <c r="K32" s="6">
        <f t="shared" si="9"/>
        <v>2.28</v>
      </c>
      <c r="L32" s="6">
        <f t="shared" si="10"/>
        <v>3.43</v>
      </c>
      <c r="M32" s="6">
        <f t="shared" si="11"/>
        <v>1.11</v>
      </c>
      <c r="N32" s="23">
        <f t="shared" si="12"/>
        <v>8.27</v>
      </c>
      <c r="O32" s="25">
        <f t="shared" si="13"/>
        <v>12.7</v>
      </c>
      <c r="P32" s="27">
        <f t="shared" si="14"/>
        <v>71.5</v>
      </c>
    </row>
    <row r="33" spans="1:16" ht="12.75">
      <c r="A33" s="15">
        <f t="shared" si="0"/>
        <v>21</v>
      </c>
      <c r="B33" s="19">
        <f t="shared" si="1"/>
        <v>10.5</v>
      </c>
      <c r="C33" s="17">
        <f t="shared" si="2"/>
        <v>0.5</v>
      </c>
      <c r="D33" s="6">
        <f t="shared" si="3"/>
        <v>0.35</v>
      </c>
      <c r="E33" s="6">
        <f t="shared" si="4"/>
        <v>0.17</v>
      </c>
      <c r="F33" s="6"/>
      <c r="G33" s="6">
        <f t="shared" si="5"/>
        <v>0.22</v>
      </c>
      <c r="H33" s="6">
        <f t="shared" si="6"/>
        <v>0.11</v>
      </c>
      <c r="I33" s="6">
        <f t="shared" si="7"/>
        <v>0.005</v>
      </c>
      <c r="J33" s="6">
        <f t="shared" si="8"/>
        <v>0.02</v>
      </c>
      <c r="K33" s="6">
        <f t="shared" si="9"/>
        <v>2.16</v>
      </c>
      <c r="L33" s="6">
        <f t="shared" si="10"/>
        <v>3.09</v>
      </c>
      <c r="M33" s="6">
        <f t="shared" si="11"/>
        <v>1</v>
      </c>
      <c r="N33" s="23">
        <f t="shared" si="12"/>
        <v>7.87</v>
      </c>
      <c r="O33" s="25">
        <f t="shared" si="13"/>
        <v>12.1</v>
      </c>
      <c r="P33" s="27">
        <f t="shared" si="14"/>
        <v>67.9</v>
      </c>
    </row>
    <row r="34" spans="1:16" ht="12.75">
      <c r="A34" s="15">
        <f t="shared" si="0"/>
        <v>22</v>
      </c>
      <c r="B34" s="19">
        <f t="shared" si="1"/>
        <v>11</v>
      </c>
      <c r="C34" s="17">
        <f t="shared" si="2"/>
        <v>0.5</v>
      </c>
      <c r="D34" s="6">
        <f t="shared" si="3"/>
        <v>0.35</v>
      </c>
      <c r="E34" s="6">
        <f t="shared" si="4"/>
        <v>0.17</v>
      </c>
      <c r="F34" s="6"/>
      <c r="G34" s="6">
        <f t="shared" si="5"/>
        <v>0.22</v>
      </c>
      <c r="H34" s="6">
        <f t="shared" si="6"/>
        <v>0.11</v>
      </c>
      <c r="I34" s="6">
        <f t="shared" si="7"/>
        <v>0.005</v>
      </c>
      <c r="J34" s="6">
        <f t="shared" si="8"/>
        <v>0.02</v>
      </c>
      <c r="K34" s="6">
        <f t="shared" si="9"/>
        <v>2.06</v>
      </c>
      <c r="L34" s="6">
        <f t="shared" si="10"/>
        <v>2.79</v>
      </c>
      <c r="M34" s="6">
        <f t="shared" si="11"/>
        <v>0.9</v>
      </c>
      <c r="N34" s="23">
        <f t="shared" si="12"/>
        <v>7.47</v>
      </c>
      <c r="O34" s="25">
        <f t="shared" si="13"/>
        <v>11.6</v>
      </c>
      <c r="P34" s="27">
        <f t="shared" si="14"/>
        <v>64.5</v>
      </c>
    </row>
    <row r="35" spans="1:16" ht="12.75">
      <c r="A35" s="15">
        <f t="shared" si="0"/>
        <v>23</v>
      </c>
      <c r="B35" s="19">
        <f t="shared" si="1"/>
        <v>11.5</v>
      </c>
      <c r="C35" s="17">
        <f t="shared" si="2"/>
        <v>0.5</v>
      </c>
      <c r="D35" s="6">
        <f t="shared" si="3"/>
        <v>0.35</v>
      </c>
      <c r="E35" s="6">
        <f t="shared" si="4"/>
        <v>0.17</v>
      </c>
      <c r="F35" s="6"/>
      <c r="G35" s="6">
        <f t="shared" si="5"/>
        <v>0.22</v>
      </c>
      <c r="H35" s="6">
        <f t="shared" si="6"/>
        <v>0.11</v>
      </c>
      <c r="I35" s="6">
        <f t="shared" si="7"/>
        <v>0.005</v>
      </c>
      <c r="J35" s="6">
        <f t="shared" si="8"/>
        <v>0.02</v>
      </c>
      <c r="K35" s="6">
        <f t="shared" si="9"/>
        <v>1.97</v>
      </c>
      <c r="L35" s="6">
        <f t="shared" si="10"/>
        <v>2.54</v>
      </c>
      <c r="M35" s="6">
        <f t="shared" si="11"/>
        <v>0.82</v>
      </c>
      <c r="N35" s="23">
        <f t="shared" si="12"/>
        <v>7.1</v>
      </c>
      <c r="O35" s="25">
        <f t="shared" si="13"/>
        <v>11.2</v>
      </c>
      <c r="P35" s="27">
        <f t="shared" si="14"/>
        <v>61.2</v>
      </c>
    </row>
    <row r="36" spans="1:16" ht="12.75">
      <c r="A36" s="15">
        <f t="shared" si="0"/>
        <v>24</v>
      </c>
      <c r="B36" s="19">
        <f t="shared" si="1"/>
        <v>12</v>
      </c>
      <c r="C36" s="17">
        <f t="shared" si="2"/>
        <v>0.5</v>
      </c>
      <c r="D36" s="6">
        <f t="shared" si="3"/>
        <v>0.35</v>
      </c>
      <c r="E36" s="6">
        <f t="shared" si="4"/>
        <v>0.17</v>
      </c>
      <c r="F36" s="6"/>
      <c r="G36" s="6">
        <f t="shared" si="5"/>
        <v>0.22</v>
      </c>
      <c r="H36" s="6">
        <f t="shared" si="6"/>
        <v>0.11</v>
      </c>
      <c r="I36" s="6">
        <f t="shared" si="7"/>
        <v>0.005</v>
      </c>
      <c r="J36" s="6">
        <f t="shared" si="8"/>
        <v>0.02</v>
      </c>
      <c r="K36" s="6">
        <f t="shared" si="9"/>
        <v>1.9</v>
      </c>
      <c r="L36" s="6">
        <f t="shared" si="10"/>
        <v>2.33</v>
      </c>
      <c r="M36" s="6">
        <f t="shared" si="11"/>
        <v>0.75</v>
      </c>
      <c r="N36" s="23">
        <f t="shared" si="12"/>
        <v>6.73</v>
      </c>
      <c r="O36" s="25">
        <f t="shared" si="13"/>
        <v>10.9</v>
      </c>
      <c r="P36" s="27">
        <f t="shared" si="14"/>
        <v>58.1</v>
      </c>
    </row>
    <row r="37" spans="1:16" ht="12.75">
      <c r="A37" s="15">
        <f t="shared" si="0"/>
        <v>25</v>
      </c>
      <c r="B37" s="19">
        <f t="shared" si="1"/>
        <v>12.5</v>
      </c>
      <c r="C37" s="17">
        <f t="shared" si="2"/>
        <v>0.5</v>
      </c>
      <c r="D37" s="6">
        <f t="shared" si="3"/>
        <v>0.35</v>
      </c>
      <c r="E37" s="6">
        <f t="shared" si="4"/>
        <v>0.17</v>
      </c>
      <c r="F37" s="6"/>
      <c r="G37" s="6">
        <f t="shared" si="5"/>
        <v>0.22</v>
      </c>
      <c r="H37" s="6">
        <f t="shared" si="6"/>
        <v>0.11</v>
      </c>
      <c r="I37" s="6">
        <f t="shared" si="7"/>
        <v>0.005</v>
      </c>
      <c r="J37" s="6">
        <f t="shared" si="8"/>
        <v>0.02</v>
      </c>
      <c r="K37" s="6">
        <f t="shared" si="9"/>
        <v>1.85</v>
      </c>
      <c r="L37" s="6">
        <f t="shared" si="10"/>
        <v>2.15</v>
      </c>
      <c r="M37" s="6">
        <f t="shared" si="11"/>
        <v>0.7</v>
      </c>
      <c r="N37" s="23">
        <f t="shared" si="12"/>
        <v>6.39</v>
      </c>
      <c r="O37" s="25">
        <f t="shared" si="13"/>
        <v>10.7</v>
      </c>
      <c r="P37" s="27">
        <f t="shared" si="14"/>
        <v>55.1</v>
      </c>
    </row>
    <row r="38" spans="1:16" ht="12.75">
      <c r="A38" s="15">
        <f t="shared" si="0"/>
        <v>26</v>
      </c>
      <c r="B38" s="19">
        <f t="shared" si="1"/>
        <v>13</v>
      </c>
      <c r="C38" s="17">
        <f t="shared" si="2"/>
        <v>0.5</v>
      </c>
      <c r="D38" s="6">
        <f t="shared" si="3"/>
        <v>0.35</v>
      </c>
      <c r="E38" s="6">
        <f t="shared" si="4"/>
        <v>0.17</v>
      </c>
      <c r="F38" s="6"/>
      <c r="G38" s="6">
        <f t="shared" si="5"/>
        <v>0.22</v>
      </c>
      <c r="H38" s="6">
        <f t="shared" si="6"/>
        <v>0.11</v>
      </c>
      <c r="I38" s="6">
        <f t="shared" si="7"/>
        <v>0.005</v>
      </c>
      <c r="J38" s="6">
        <f t="shared" si="8"/>
        <v>0.02</v>
      </c>
      <c r="K38" s="6">
        <f t="shared" si="9"/>
        <v>1.82</v>
      </c>
      <c r="L38" s="6">
        <f t="shared" si="10"/>
        <v>2</v>
      </c>
      <c r="M38" s="6">
        <f t="shared" si="11"/>
        <v>0.65</v>
      </c>
      <c r="N38" s="23">
        <f t="shared" si="12"/>
        <v>6.06</v>
      </c>
      <c r="O38" s="25">
        <f t="shared" si="13"/>
        <v>10.6</v>
      </c>
      <c r="P38" s="27">
        <f t="shared" si="14"/>
        <v>52.3</v>
      </c>
    </row>
    <row r="39" spans="1:16" ht="12.75">
      <c r="A39" s="15">
        <f t="shared" si="0"/>
        <v>27</v>
      </c>
      <c r="B39" s="19">
        <f t="shared" si="1"/>
        <v>13.5</v>
      </c>
      <c r="C39" s="17">
        <f t="shared" si="2"/>
        <v>0.5</v>
      </c>
      <c r="D39" s="6">
        <f t="shared" si="3"/>
        <v>0.35</v>
      </c>
      <c r="E39" s="6">
        <f t="shared" si="4"/>
        <v>0.17</v>
      </c>
      <c r="F39" s="6"/>
      <c r="G39" s="6">
        <f t="shared" si="5"/>
        <v>0.22</v>
      </c>
      <c r="H39" s="6">
        <f t="shared" si="6"/>
        <v>0.11</v>
      </c>
      <c r="I39" s="6">
        <f t="shared" si="7"/>
        <v>0.005</v>
      </c>
      <c r="J39" s="6">
        <f t="shared" si="8"/>
        <v>0.02</v>
      </c>
      <c r="K39" s="6">
        <f t="shared" si="9"/>
        <v>1.8</v>
      </c>
      <c r="L39" s="6">
        <f t="shared" si="10"/>
        <v>1.88</v>
      </c>
      <c r="M39" s="6">
        <f t="shared" si="11"/>
        <v>0.61</v>
      </c>
      <c r="N39" s="23">
        <f t="shared" si="12"/>
        <v>5.75</v>
      </c>
      <c r="O39" s="25">
        <f t="shared" si="13"/>
        <v>10.5</v>
      </c>
      <c r="P39" s="27">
        <f t="shared" si="14"/>
        <v>49.6</v>
      </c>
    </row>
    <row r="40" spans="1:16" ht="12.75">
      <c r="A40" s="15">
        <f t="shared" si="0"/>
        <v>28</v>
      </c>
      <c r="B40" s="19">
        <f t="shared" si="1"/>
        <v>14</v>
      </c>
      <c r="C40" s="17">
        <f t="shared" si="2"/>
        <v>0.5</v>
      </c>
      <c r="D40" s="6">
        <f t="shared" si="3"/>
        <v>0.35</v>
      </c>
      <c r="E40" s="6">
        <f t="shared" si="4"/>
        <v>0.17</v>
      </c>
      <c r="F40" s="6"/>
      <c r="G40" s="6">
        <f t="shared" si="5"/>
        <v>0.22</v>
      </c>
      <c r="H40" s="6">
        <f t="shared" si="6"/>
        <v>0.11</v>
      </c>
      <c r="I40" s="6">
        <f t="shared" si="7"/>
        <v>0.005</v>
      </c>
      <c r="J40" s="6">
        <f t="shared" si="8"/>
        <v>0.02</v>
      </c>
      <c r="K40" s="6">
        <f t="shared" si="9"/>
        <v>1.79</v>
      </c>
      <c r="L40" s="6">
        <f t="shared" si="10"/>
        <v>1.77</v>
      </c>
      <c r="M40" s="6">
        <f t="shared" si="11"/>
        <v>0.57</v>
      </c>
      <c r="N40" s="23">
        <f t="shared" si="12"/>
        <v>5.46</v>
      </c>
      <c r="O40" s="25">
        <f t="shared" si="13"/>
        <v>10.5</v>
      </c>
      <c r="P40" s="27">
        <f t="shared" si="14"/>
        <v>47</v>
      </c>
    </row>
    <row r="41" spans="1:16" ht="12.75">
      <c r="A41" s="15">
        <f t="shared" si="0"/>
        <v>29</v>
      </c>
      <c r="B41" s="19">
        <f t="shared" si="1"/>
        <v>14.5</v>
      </c>
      <c r="C41" s="17">
        <f t="shared" si="2"/>
        <v>0.5</v>
      </c>
      <c r="D41" s="6">
        <f t="shared" si="3"/>
        <v>0.35</v>
      </c>
      <c r="E41" s="6">
        <f t="shared" si="4"/>
        <v>0.17</v>
      </c>
      <c r="F41" s="6"/>
      <c r="G41" s="6">
        <f t="shared" si="5"/>
        <v>0.22</v>
      </c>
      <c r="H41" s="6">
        <f t="shared" si="6"/>
        <v>0.11</v>
      </c>
      <c r="I41" s="6">
        <f t="shared" si="7"/>
        <v>0.005</v>
      </c>
      <c r="J41" s="6">
        <f t="shared" si="8"/>
        <v>0.02</v>
      </c>
      <c r="K41" s="6">
        <f t="shared" si="9"/>
        <v>1.79</v>
      </c>
      <c r="L41" s="6">
        <f t="shared" si="10"/>
        <v>1.68</v>
      </c>
      <c r="M41" s="6">
        <f t="shared" si="11"/>
        <v>0.54</v>
      </c>
      <c r="N41" s="23">
        <f t="shared" si="12"/>
        <v>5.17</v>
      </c>
      <c r="O41" s="25">
        <f t="shared" si="13"/>
        <v>10.5</v>
      </c>
      <c r="P41" s="27">
        <f t="shared" si="14"/>
        <v>44.6</v>
      </c>
    </row>
    <row r="42" spans="1:16" ht="12.75">
      <c r="A42" s="15">
        <f t="shared" si="0"/>
        <v>30</v>
      </c>
      <c r="B42" s="19">
        <f t="shared" si="1"/>
        <v>15</v>
      </c>
      <c r="C42" s="17">
        <f t="shared" si="2"/>
        <v>0.5</v>
      </c>
      <c r="D42" s="6">
        <f t="shared" si="3"/>
        <v>0.35</v>
      </c>
      <c r="E42" s="6">
        <f t="shared" si="4"/>
        <v>0.17</v>
      </c>
      <c r="F42" s="6"/>
      <c r="G42" s="6">
        <f t="shared" si="5"/>
        <v>0.22</v>
      </c>
      <c r="H42" s="6">
        <f t="shared" si="6"/>
        <v>0.11</v>
      </c>
      <c r="I42" s="6">
        <f t="shared" si="7"/>
        <v>0.005</v>
      </c>
      <c r="J42" s="6">
        <f t="shared" si="8"/>
        <v>0.02</v>
      </c>
      <c r="K42" s="6">
        <f t="shared" si="9"/>
        <v>1.79</v>
      </c>
      <c r="L42" s="6">
        <f t="shared" si="10"/>
        <v>1.59</v>
      </c>
      <c r="M42" s="6">
        <f t="shared" si="11"/>
        <v>0.52</v>
      </c>
      <c r="N42" s="23">
        <f t="shared" si="12"/>
        <v>4.91</v>
      </c>
      <c r="O42" s="25">
        <f t="shared" si="13"/>
        <v>10.6</v>
      </c>
      <c r="P42" s="27">
        <f t="shared" si="14"/>
        <v>42.3</v>
      </c>
    </row>
    <row r="43" spans="1:16" ht="12.75">
      <c r="A43" s="15">
        <f t="shared" si="0"/>
        <v>31</v>
      </c>
      <c r="B43" s="19">
        <f t="shared" si="1"/>
        <v>15.5</v>
      </c>
      <c r="C43" s="17">
        <f t="shared" si="2"/>
        <v>0.5</v>
      </c>
      <c r="D43" s="6">
        <f t="shared" si="3"/>
        <v>0.35</v>
      </c>
      <c r="E43" s="6">
        <f t="shared" si="4"/>
        <v>0.17</v>
      </c>
      <c r="F43" s="6"/>
      <c r="G43" s="6">
        <f t="shared" si="5"/>
        <v>0.22</v>
      </c>
      <c r="H43" s="6">
        <f t="shared" si="6"/>
        <v>0.11</v>
      </c>
      <c r="I43" s="6">
        <f t="shared" si="7"/>
        <v>0.005</v>
      </c>
      <c r="J43" s="6">
        <f t="shared" si="8"/>
        <v>0.02</v>
      </c>
      <c r="K43" s="6">
        <f t="shared" si="9"/>
        <v>1.8</v>
      </c>
      <c r="L43" s="6">
        <f t="shared" si="10"/>
        <v>1.52</v>
      </c>
      <c r="M43" s="6">
        <f t="shared" si="11"/>
        <v>0.49</v>
      </c>
      <c r="N43" s="23">
        <f t="shared" si="12"/>
        <v>4.65</v>
      </c>
      <c r="O43" s="25">
        <f t="shared" si="13"/>
        <v>10.7</v>
      </c>
      <c r="P43" s="27">
        <f t="shared" si="14"/>
        <v>40.1</v>
      </c>
    </row>
    <row r="44" spans="1:16" ht="12.75">
      <c r="A44" s="15">
        <f t="shared" si="0"/>
        <v>32</v>
      </c>
      <c r="B44" s="19">
        <f t="shared" si="1"/>
        <v>16</v>
      </c>
      <c r="C44" s="17">
        <f t="shared" si="2"/>
        <v>0.5</v>
      </c>
      <c r="D44" s="6">
        <f t="shared" si="3"/>
        <v>0.35</v>
      </c>
      <c r="E44" s="6">
        <f t="shared" si="4"/>
        <v>0.17</v>
      </c>
      <c r="F44" s="6"/>
      <c r="G44" s="6">
        <f t="shared" si="5"/>
        <v>0.22</v>
      </c>
      <c r="H44" s="6">
        <f t="shared" si="6"/>
        <v>0.11</v>
      </c>
      <c r="I44" s="6">
        <f t="shared" si="7"/>
        <v>0.005</v>
      </c>
      <c r="J44" s="6">
        <f t="shared" si="8"/>
        <v>0.02</v>
      </c>
      <c r="K44" s="6">
        <f t="shared" si="9"/>
        <v>1.82</v>
      </c>
      <c r="L44" s="6">
        <f t="shared" si="10"/>
        <v>1.46</v>
      </c>
      <c r="M44" s="6">
        <f t="shared" si="11"/>
        <v>0.47</v>
      </c>
      <c r="N44" s="23">
        <f t="shared" si="12"/>
        <v>4.41</v>
      </c>
      <c r="O44" s="25">
        <f t="shared" si="13"/>
        <v>10.8</v>
      </c>
      <c r="P44" s="27">
        <f t="shared" si="14"/>
        <v>38</v>
      </c>
    </row>
    <row r="45" spans="1:16" ht="12.75">
      <c r="A45" s="15">
        <f t="shared" si="0"/>
        <v>33</v>
      </c>
      <c r="B45" s="19">
        <f t="shared" si="1"/>
        <v>16.5</v>
      </c>
      <c r="C45" s="17">
        <f t="shared" si="2"/>
        <v>0.5</v>
      </c>
      <c r="D45" s="6">
        <f t="shared" si="3"/>
        <v>0.35</v>
      </c>
      <c r="E45" s="6">
        <f t="shared" si="4"/>
        <v>0.17</v>
      </c>
      <c r="F45" s="6"/>
      <c r="G45" s="6">
        <f t="shared" si="5"/>
        <v>0.22</v>
      </c>
      <c r="H45" s="6">
        <f t="shared" si="6"/>
        <v>0.11</v>
      </c>
      <c r="I45" s="6">
        <f t="shared" si="7"/>
        <v>0.005</v>
      </c>
      <c r="J45" s="6">
        <f t="shared" si="8"/>
        <v>0.02</v>
      </c>
      <c r="K45" s="6">
        <f t="shared" si="9"/>
        <v>1.84</v>
      </c>
      <c r="L45" s="6">
        <f t="shared" si="10"/>
        <v>1.4</v>
      </c>
      <c r="M45" s="6">
        <f t="shared" si="11"/>
        <v>0.45</v>
      </c>
      <c r="N45" s="23">
        <f t="shared" si="12"/>
        <v>4.18</v>
      </c>
      <c r="O45" s="25">
        <f t="shared" si="13"/>
        <v>11</v>
      </c>
      <c r="P45" s="27">
        <f t="shared" si="14"/>
        <v>36</v>
      </c>
    </row>
    <row r="46" spans="1:16" ht="12.75">
      <c r="A46" s="15">
        <f t="shared" si="0"/>
        <v>34</v>
      </c>
      <c r="B46" s="19">
        <f t="shared" si="1"/>
        <v>17</v>
      </c>
      <c r="C46" s="17">
        <f t="shared" si="2"/>
        <v>0.5</v>
      </c>
      <c r="D46" s="6">
        <f t="shared" si="3"/>
        <v>0.35</v>
      </c>
      <c r="E46" s="6">
        <f t="shared" si="4"/>
        <v>0.17</v>
      </c>
      <c r="F46" s="6"/>
      <c r="G46" s="6">
        <f t="shared" si="5"/>
        <v>0.22</v>
      </c>
      <c r="H46" s="6">
        <f t="shared" si="6"/>
        <v>0.11</v>
      </c>
      <c r="I46" s="6">
        <f t="shared" si="7"/>
        <v>0.005</v>
      </c>
      <c r="J46" s="6">
        <f t="shared" si="8"/>
        <v>0.02</v>
      </c>
      <c r="K46" s="6">
        <f t="shared" si="9"/>
        <v>1.87</v>
      </c>
      <c r="L46" s="6">
        <f t="shared" si="10"/>
        <v>1.35</v>
      </c>
      <c r="M46" s="6">
        <f t="shared" si="11"/>
        <v>0.44</v>
      </c>
      <c r="N46" s="23">
        <f t="shared" si="12"/>
        <v>3.96</v>
      </c>
      <c r="O46" s="25">
        <f t="shared" si="13"/>
        <v>11.2</v>
      </c>
      <c r="P46" s="27">
        <f t="shared" si="14"/>
        <v>34.1</v>
      </c>
    </row>
    <row r="47" spans="1:16" ht="12.75">
      <c r="A47" s="15">
        <f t="shared" si="0"/>
        <v>35</v>
      </c>
      <c r="B47" s="19">
        <f t="shared" si="1"/>
        <v>17.5</v>
      </c>
      <c r="C47" s="17">
        <f t="shared" si="2"/>
        <v>0.5</v>
      </c>
      <c r="D47" s="6">
        <f t="shared" si="3"/>
        <v>0.35</v>
      </c>
      <c r="E47" s="6">
        <f t="shared" si="4"/>
        <v>0.17</v>
      </c>
      <c r="F47" s="6"/>
      <c r="G47" s="6">
        <f t="shared" si="5"/>
        <v>0.22</v>
      </c>
      <c r="H47" s="6">
        <f t="shared" si="6"/>
        <v>0.11</v>
      </c>
      <c r="I47" s="6">
        <f t="shared" si="7"/>
        <v>0.005</v>
      </c>
      <c r="J47" s="6">
        <f t="shared" si="8"/>
        <v>0.02</v>
      </c>
      <c r="K47" s="6">
        <f t="shared" si="9"/>
        <v>1.9</v>
      </c>
      <c r="L47" s="6">
        <f t="shared" si="10"/>
        <v>1.3</v>
      </c>
      <c r="M47" s="6">
        <f t="shared" si="11"/>
        <v>0.42</v>
      </c>
      <c r="N47" s="23">
        <f t="shared" si="12"/>
        <v>3.75</v>
      </c>
      <c r="O47" s="25">
        <f t="shared" si="13"/>
        <v>11.5</v>
      </c>
      <c r="P47" s="27">
        <f t="shared" si="14"/>
        <v>32.3</v>
      </c>
    </row>
    <row r="48" spans="1:16" ht="12.75">
      <c r="A48" s="15">
        <f t="shared" si="0"/>
        <v>36</v>
      </c>
      <c r="B48" s="19">
        <f t="shared" si="1"/>
        <v>18</v>
      </c>
      <c r="C48" s="17">
        <f t="shared" si="2"/>
        <v>0.5</v>
      </c>
      <c r="D48" s="6">
        <f t="shared" si="3"/>
        <v>0.35</v>
      </c>
      <c r="E48" s="6">
        <f t="shared" si="4"/>
        <v>0.17</v>
      </c>
      <c r="F48" s="6"/>
      <c r="G48" s="6">
        <f t="shared" si="5"/>
        <v>0.22</v>
      </c>
      <c r="H48" s="6">
        <f t="shared" si="6"/>
        <v>0.11</v>
      </c>
      <c r="I48" s="6">
        <f t="shared" si="7"/>
        <v>0.005</v>
      </c>
      <c r="J48" s="6">
        <f t="shared" si="8"/>
        <v>0.02</v>
      </c>
      <c r="K48" s="6">
        <f t="shared" si="9"/>
        <v>1.96</v>
      </c>
      <c r="L48" s="6">
        <f t="shared" si="10"/>
        <v>1.26</v>
      </c>
      <c r="M48" s="6">
        <f t="shared" si="11"/>
        <v>0.41</v>
      </c>
      <c r="N48" s="23">
        <f t="shared" si="12"/>
        <v>3.55</v>
      </c>
      <c r="O48" s="25">
        <f t="shared" si="13"/>
        <v>11.8</v>
      </c>
      <c r="P48" s="27">
        <f t="shared" si="14"/>
        <v>30.6</v>
      </c>
    </row>
    <row r="49" spans="1:16" ht="12.75">
      <c r="A49" s="15">
        <f t="shared" si="0"/>
        <v>37</v>
      </c>
      <c r="B49" s="19">
        <f t="shared" si="1"/>
        <v>18.5</v>
      </c>
      <c r="C49" s="17">
        <f t="shared" si="2"/>
        <v>0.5</v>
      </c>
      <c r="D49" s="6">
        <f t="shared" si="3"/>
        <v>0.35</v>
      </c>
      <c r="E49" s="6">
        <f t="shared" si="4"/>
        <v>0.17</v>
      </c>
      <c r="F49" s="6"/>
      <c r="G49" s="6">
        <f t="shared" si="5"/>
        <v>0.22</v>
      </c>
      <c r="H49" s="6">
        <f t="shared" si="6"/>
        <v>0.11</v>
      </c>
      <c r="I49" s="6">
        <f t="shared" si="7"/>
        <v>0.005</v>
      </c>
      <c r="J49" s="6">
        <f t="shared" si="8"/>
        <v>0.02</v>
      </c>
      <c r="K49" s="6">
        <f t="shared" si="9"/>
        <v>2.01</v>
      </c>
      <c r="L49" s="6">
        <f t="shared" si="10"/>
        <v>1.23</v>
      </c>
      <c r="M49" s="6">
        <f t="shared" si="11"/>
        <v>0.4</v>
      </c>
      <c r="N49" s="23">
        <f t="shared" si="12"/>
        <v>3.37</v>
      </c>
      <c r="O49" s="25">
        <f t="shared" si="13"/>
        <v>12.2</v>
      </c>
      <c r="P49" s="27">
        <f t="shared" si="14"/>
        <v>29</v>
      </c>
    </row>
    <row r="50" spans="1:16" ht="12.75">
      <c r="A50" s="15">
        <f t="shared" si="0"/>
        <v>38</v>
      </c>
      <c r="B50" s="19">
        <f t="shared" si="1"/>
        <v>19</v>
      </c>
      <c r="C50" s="17">
        <f t="shared" si="2"/>
        <v>0.5</v>
      </c>
      <c r="D50" s="6">
        <f t="shared" si="3"/>
        <v>0.35</v>
      </c>
      <c r="E50" s="6">
        <f t="shared" si="4"/>
        <v>0.17</v>
      </c>
      <c r="F50" s="6"/>
      <c r="G50" s="6">
        <f t="shared" si="5"/>
        <v>0.22</v>
      </c>
      <c r="H50" s="6">
        <f t="shared" si="6"/>
        <v>0.11</v>
      </c>
      <c r="I50" s="6">
        <f t="shared" si="7"/>
        <v>0.005</v>
      </c>
      <c r="J50" s="6">
        <f t="shared" si="8"/>
        <v>0.02</v>
      </c>
      <c r="K50" s="6">
        <f t="shared" si="9"/>
        <v>2.07</v>
      </c>
      <c r="L50" s="6">
        <f t="shared" si="10"/>
        <v>1.2</v>
      </c>
      <c r="M50" s="6">
        <f t="shared" si="11"/>
        <v>0.39</v>
      </c>
      <c r="N50" s="23">
        <f t="shared" si="12"/>
        <v>3.19</v>
      </c>
      <c r="O50" s="25">
        <f t="shared" si="13"/>
        <v>12.6</v>
      </c>
      <c r="P50" s="27">
        <f t="shared" si="14"/>
        <v>27.5</v>
      </c>
    </row>
    <row r="51" spans="1:16" ht="12.75">
      <c r="A51" s="15">
        <f t="shared" si="0"/>
        <v>39</v>
      </c>
      <c r="B51" s="19">
        <f t="shared" si="1"/>
        <v>19.5</v>
      </c>
      <c r="C51" s="17">
        <f t="shared" si="2"/>
        <v>0.5</v>
      </c>
      <c r="D51" s="6">
        <f t="shared" si="3"/>
        <v>0.35</v>
      </c>
      <c r="E51" s="6">
        <f t="shared" si="4"/>
        <v>0.17</v>
      </c>
      <c r="F51" s="6"/>
      <c r="G51" s="6">
        <f t="shared" si="5"/>
        <v>0.22</v>
      </c>
      <c r="H51" s="6">
        <f t="shared" si="6"/>
        <v>0.11</v>
      </c>
      <c r="I51" s="6">
        <f t="shared" si="7"/>
        <v>0.005</v>
      </c>
      <c r="J51" s="6">
        <f t="shared" si="8"/>
        <v>0.02</v>
      </c>
      <c r="K51" s="6">
        <f t="shared" si="9"/>
        <v>2.14</v>
      </c>
      <c r="L51" s="6">
        <f t="shared" si="10"/>
        <v>1.18</v>
      </c>
      <c r="M51" s="6">
        <f t="shared" si="11"/>
        <v>0.38</v>
      </c>
      <c r="N51" s="23">
        <f t="shared" si="12"/>
        <v>3.03</v>
      </c>
      <c r="O51" s="25">
        <f t="shared" si="13"/>
        <v>13</v>
      </c>
      <c r="P51" s="27">
        <f t="shared" si="14"/>
        <v>26.1</v>
      </c>
    </row>
    <row r="52" spans="1:16" ht="12.75">
      <c r="A52" s="15">
        <f t="shared" si="0"/>
        <v>40</v>
      </c>
      <c r="B52" s="19">
        <f t="shared" si="1"/>
        <v>20</v>
      </c>
      <c r="C52" s="17">
        <f t="shared" si="2"/>
        <v>0.5</v>
      </c>
      <c r="D52" s="6">
        <f t="shared" si="3"/>
        <v>0.35</v>
      </c>
      <c r="E52" s="6">
        <f t="shared" si="4"/>
        <v>0.17</v>
      </c>
      <c r="F52" s="6"/>
      <c r="G52" s="6">
        <f t="shared" si="5"/>
        <v>0.22</v>
      </c>
      <c r="H52" s="6">
        <f t="shared" si="6"/>
        <v>0.11</v>
      </c>
      <c r="I52" s="6">
        <f t="shared" si="7"/>
        <v>0.005</v>
      </c>
      <c r="J52" s="6">
        <f t="shared" si="8"/>
        <v>0.02</v>
      </c>
      <c r="K52" s="6">
        <f t="shared" si="9"/>
        <v>2.21</v>
      </c>
      <c r="L52" s="6">
        <f t="shared" si="10"/>
        <v>1.15</v>
      </c>
      <c r="M52" s="6">
        <f t="shared" si="11"/>
        <v>0.37</v>
      </c>
      <c r="N52" s="23">
        <f t="shared" si="12"/>
        <v>2.87</v>
      </c>
      <c r="O52" s="25">
        <f t="shared" si="13"/>
        <v>13.5</v>
      </c>
      <c r="P52" s="27">
        <f t="shared" si="14"/>
        <v>24.8</v>
      </c>
    </row>
    <row r="53" spans="1:16" ht="12.75">
      <c r="A53" s="15">
        <f t="shared" si="0"/>
        <v>41</v>
      </c>
      <c r="B53" s="19">
        <f t="shared" si="1"/>
        <v>20.5</v>
      </c>
      <c r="C53" s="17">
        <f t="shared" si="2"/>
        <v>0.5</v>
      </c>
      <c r="D53" s="6">
        <f t="shared" si="3"/>
        <v>0.35</v>
      </c>
      <c r="E53" s="6">
        <f t="shared" si="4"/>
        <v>0.17</v>
      </c>
      <c r="F53" s="7"/>
      <c r="G53" s="6">
        <f t="shared" si="5"/>
        <v>0.22</v>
      </c>
      <c r="H53" s="6">
        <f t="shared" si="6"/>
        <v>0.11</v>
      </c>
      <c r="I53" s="6">
        <f t="shared" si="7"/>
        <v>0.005</v>
      </c>
      <c r="J53" s="6">
        <f t="shared" si="8"/>
        <v>0.02</v>
      </c>
      <c r="K53" s="6">
        <f t="shared" si="9"/>
        <v>2.3</v>
      </c>
      <c r="L53" s="6">
        <f t="shared" si="10"/>
        <v>1.14</v>
      </c>
      <c r="M53" s="6">
        <f t="shared" si="11"/>
        <v>0.37</v>
      </c>
      <c r="N53" s="23">
        <f t="shared" si="12"/>
        <v>2.73</v>
      </c>
      <c r="O53" s="25">
        <f t="shared" si="13"/>
        <v>14</v>
      </c>
      <c r="P53" s="27">
        <f t="shared" si="14"/>
        <v>23.6</v>
      </c>
    </row>
    <row r="54" spans="1:16" ht="12.75">
      <c r="A54" s="15">
        <f t="shared" si="0"/>
        <v>42</v>
      </c>
      <c r="B54" s="19">
        <f t="shared" si="1"/>
        <v>21</v>
      </c>
      <c r="C54" s="17">
        <f t="shared" si="2"/>
        <v>0.5</v>
      </c>
      <c r="D54" s="6">
        <f t="shared" si="3"/>
        <v>0.35</v>
      </c>
      <c r="E54" s="6">
        <f t="shared" si="4"/>
        <v>0.17</v>
      </c>
      <c r="F54" s="7"/>
      <c r="G54" s="6">
        <f t="shared" si="5"/>
        <v>0.22</v>
      </c>
      <c r="H54" s="6">
        <f t="shared" si="6"/>
        <v>0.11</v>
      </c>
      <c r="I54" s="6">
        <f t="shared" si="7"/>
        <v>0.005</v>
      </c>
      <c r="J54" s="6">
        <f t="shared" si="8"/>
        <v>0.02</v>
      </c>
      <c r="K54" s="6">
        <f t="shared" si="9"/>
        <v>2.38</v>
      </c>
      <c r="L54" s="6">
        <f t="shared" si="10"/>
        <v>1.12</v>
      </c>
      <c r="M54" s="6">
        <f t="shared" si="11"/>
        <v>0.36</v>
      </c>
      <c r="N54" s="23">
        <f t="shared" si="12"/>
        <v>2.6</v>
      </c>
      <c r="O54" s="25">
        <f t="shared" si="13"/>
        <v>14.6</v>
      </c>
      <c r="P54" s="27">
        <f t="shared" si="14"/>
        <v>22.4</v>
      </c>
    </row>
    <row r="55" spans="1:16" ht="12.75">
      <c r="A55" s="15">
        <f t="shared" si="0"/>
        <v>43</v>
      </c>
      <c r="B55" s="19">
        <f t="shared" si="1"/>
        <v>21.5</v>
      </c>
      <c r="C55" s="17">
        <f t="shared" si="2"/>
        <v>0.5</v>
      </c>
      <c r="D55" s="6">
        <f t="shared" si="3"/>
        <v>0.35</v>
      </c>
      <c r="E55" s="6">
        <f t="shared" si="4"/>
        <v>0.17</v>
      </c>
      <c r="F55" s="7"/>
      <c r="G55" s="6">
        <f t="shared" si="5"/>
        <v>0.22</v>
      </c>
      <c r="H55" s="6">
        <f t="shared" si="6"/>
        <v>0.11</v>
      </c>
      <c r="I55" s="6">
        <f t="shared" si="7"/>
        <v>0.005</v>
      </c>
      <c r="J55" s="6">
        <f t="shared" si="8"/>
        <v>0.02</v>
      </c>
      <c r="K55" s="6">
        <f t="shared" si="9"/>
        <v>2.48</v>
      </c>
      <c r="L55" s="6">
        <f t="shared" si="10"/>
        <v>1.11</v>
      </c>
      <c r="M55" s="6">
        <f t="shared" si="11"/>
        <v>0.36</v>
      </c>
      <c r="N55" s="23">
        <f t="shared" si="12"/>
        <v>2.46</v>
      </c>
      <c r="O55" s="25">
        <f t="shared" si="13"/>
        <v>15.2</v>
      </c>
      <c r="P55" s="27">
        <f t="shared" si="14"/>
        <v>21.3</v>
      </c>
    </row>
    <row r="56" spans="1:16" ht="12.75">
      <c r="A56" s="15">
        <f t="shared" si="0"/>
        <v>44</v>
      </c>
      <c r="B56" s="19">
        <f t="shared" si="1"/>
        <v>22</v>
      </c>
      <c r="C56" s="17">
        <f t="shared" si="2"/>
        <v>0.5</v>
      </c>
      <c r="D56" s="6">
        <f t="shared" si="3"/>
        <v>0.35</v>
      </c>
      <c r="E56" s="6">
        <f t="shared" si="4"/>
        <v>0.17</v>
      </c>
      <c r="F56" s="7"/>
      <c r="G56" s="6">
        <f t="shared" si="5"/>
        <v>0.22</v>
      </c>
      <c r="H56" s="6">
        <f t="shared" si="6"/>
        <v>0.11</v>
      </c>
      <c r="I56" s="6">
        <f t="shared" si="7"/>
        <v>0.005</v>
      </c>
      <c r="J56" s="6">
        <f t="shared" si="8"/>
        <v>0.02</v>
      </c>
      <c r="K56" s="6">
        <f t="shared" si="9"/>
        <v>2.58</v>
      </c>
      <c r="L56" s="6">
        <f t="shared" si="10"/>
        <v>1.1</v>
      </c>
      <c r="M56" s="6">
        <f t="shared" si="11"/>
        <v>0.36</v>
      </c>
      <c r="N56" s="23">
        <f t="shared" si="12"/>
        <v>2.34</v>
      </c>
      <c r="O56" s="25">
        <f t="shared" si="13"/>
        <v>15.9</v>
      </c>
      <c r="P56" s="27">
        <f t="shared" si="14"/>
        <v>20.3</v>
      </c>
    </row>
    <row r="57" spans="1:16" ht="12.75">
      <c r="A57" s="15">
        <f t="shared" si="0"/>
        <v>45</v>
      </c>
      <c r="B57" s="19">
        <f t="shared" si="1"/>
        <v>22.5</v>
      </c>
      <c r="C57" s="17">
        <f t="shared" si="2"/>
        <v>0.5</v>
      </c>
      <c r="D57" s="6">
        <f t="shared" si="3"/>
        <v>0.35</v>
      </c>
      <c r="E57" s="6">
        <f t="shared" si="4"/>
        <v>0.17</v>
      </c>
      <c r="F57" s="7"/>
      <c r="G57" s="6">
        <f t="shared" si="5"/>
        <v>0.22</v>
      </c>
      <c r="H57" s="6">
        <f t="shared" si="6"/>
        <v>0.11</v>
      </c>
      <c r="I57" s="6">
        <f t="shared" si="7"/>
        <v>0.005</v>
      </c>
      <c r="J57" s="6">
        <f t="shared" si="8"/>
        <v>0.02</v>
      </c>
      <c r="K57" s="6">
        <f t="shared" si="9"/>
        <v>2.7</v>
      </c>
      <c r="L57" s="6">
        <f t="shared" si="10"/>
        <v>1.1</v>
      </c>
      <c r="M57" s="6">
        <f t="shared" si="11"/>
        <v>0.36</v>
      </c>
      <c r="N57" s="23">
        <f t="shared" si="12"/>
        <v>2.23</v>
      </c>
      <c r="O57" s="25">
        <f t="shared" si="13"/>
        <v>16.6</v>
      </c>
      <c r="P57" s="27">
        <f t="shared" si="14"/>
        <v>19.3</v>
      </c>
    </row>
    <row r="58" spans="1:16" ht="12.75">
      <c r="A58" s="15">
        <f t="shared" si="0"/>
        <v>46</v>
      </c>
      <c r="B58" s="19">
        <f t="shared" si="1"/>
        <v>23</v>
      </c>
      <c r="C58" s="17">
        <f t="shared" si="2"/>
        <v>0.5</v>
      </c>
      <c r="D58" s="6">
        <f t="shared" si="3"/>
        <v>0.35</v>
      </c>
      <c r="E58" s="6">
        <f t="shared" si="4"/>
        <v>0.17</v>
      </c>
      <c r="F58" s="7"/>
      <c r="G58" s="6">
        <f t="shared" si="5"/>
        <v>0.22</v>
      </c>
      <c r="H58" s="6">
        <f t="shared" si="6"/>
        <v>0.11</v>
      </c>
      <c r="I58" s="6">
        <f t="shared" si="7"/>
        <v>0.005</v>
      </c>
      <c r="J58" s="6">
        <f t="shared" si="8"/>
        <v>0.02</v>
      </c>
      <c r="K58" s="6">
        <f t="shared" si="9"/>
        <v>2.82</v>
      </c>
      <c r="L58" s="6">
        <f t="shared" si="10"/>
        <v>1.09</v>
      </c>
      <c r="M58" s="6">
        <f t="shared" si="11"/>
        <v>0.35</v>
      </c>
      <c r="N58" s="23">
        <f t="shared" si="12"/>
        <v>2.12</v>
      </c>
      <c r="O58" s="25">
        <f t="shared" si="13"/>
        <v>17.4</v>
      </c>
      <c r="P58" s="27">
        <f t="shared" si="14"/>
        <v>18.4</v>
      </c>
    </row>
    <row r="59" spans="1:16" ht="12.75">
      <c r="A59" s="15">
        <f t="shared" si="0"/>
        <v>47</v>
      </c>
      <c r="B59" s="19">
        <f t="shared" si="1"/>
        <v>23.5</v>
      </c>
      <c r="C59" s="17">
        <f t="shared" si="2"/>
        <v>0.5</v>
      </c>
      <c r="D59" s="6">
        <f t="shared" si="3"/>
        <v>0.35</v>
      </c>
      <c r="E59" s="6">
        <f t="shared" si="4"/>
        <v>0.17</v>
      </c>
      <c r="F59" s="7"/>
      <c r="G59" s="6">
        <f t="shared" si="5"/>
        <v>0.22</v>
      </c>
      <c r="H59" s="6">
        <f t="shared" si="6"/>
        <v>0.11</v>
      </c>
      <c r="I59" s="6">
        <f t="shared" si="7"/>
        <v>0.005</v>
      </c>
      <c r="J59" s="6">
        <f t="shared" si="8"/>
        <v>0.02</v>
      </c>
      <c r="K59" s="6">
        <f t="shared" si="9"/>
        <v>2.96</v>
      </c>
      <c r="L59" s="6">
        <f t="shared" si="10"/>
        <v>1.09</v>
      </c>
      <c r="M59" s="6">
        <f t="shared" si="11"/>
        <v>0.35</v>
      </c>
      <c r="N59" s="23">
        <f t="shared" si="12"/>
        <v>2.02</v>
      </c>
      <c r="O59" s="25">
        <f t="shared" si="13"/>
        <v>18.3</v>
      </c>
      <c r="P59" s="27">
        <f t="shared" si="14"/>
        <v>17.5</v>
      </c>
    </row>
    <row r="60" spans="1:16" ht="12.75">
      <c r="A60" s="15">
        <f t="shared" si="0"/>
        <v>48</v>
      </c>
      <c r="B60" s="19">
        <f t="shared" si="1"/>
        <v>24</v>
      </c>
      <c r="C60" s="17">
        <f t="shared" si="2"/>
        <v>0.5</v>
      </c>
      <c r="D60" s="6">
        <f t="shared" si="3"/>
        <v>0.35</v>
      </c>
      <c r="E60" s="6">
        <f t="shared" si="4"/>
        <v>0.17</v>
      </c>
      <c r="F60" s="7"/>
      <c r="G60" s="6">
        <f t="shared" si="5"/>
        <v>0.22</v>
      </c>
      <c r="H60" s="6">
        <f t="shared" si="6"/>
        <v>0.11</v>
      </c>
      <c r="I60" s="6">
        <f t="shared" si="7"/>
        <v>0.005</v>
      </c>
      <c r="J60" s="6">
        <f t="shared" si="8"/>
        <v>0.02</v>
      </c>
      <c r="K60" s="6">
        <f t="shared" si="9"/>
        <v>3.11</v>
      </c>
      <c r="L60" s="6">
        <f t="shared" si="10"/>
        <v>1.09</v>
      </c>
      <c r="M60" s="6">
        <f t="shared" si="11"/>
        <v>0.35</v>
      </c>
      <c r="N60" s="23">
        <f t="shared" si="12"/>
        <v>1.93</v>
      </c>
      <c r="O60" s="25">
        <f t="shared" si="13"/>
        <v>19.2</v>
      </c>
      <c r="P60" s="27">
        <f t="shared" si="14"/>
        <v>16.7</v>
      </c>
    </row>
    <row r="61" spans="1:16" ht="12.75">
      <c r="A61" s="15">
        <f t="shared" si="0"/>
        <v>49</v>
      </c>
      <c r="B61" s="19">
        <f t="shared" si="1"/>
        <v>24.5</v>
      </c>
      <c r="C61" s="17">
        <f t="shared" si="2"/>
        <v>0.5</v>
      </c>
      <c r="D61" s="6">
        <f t="shared" si="3"/>
        <v>0.35</v>
      </c>
      <c r="E61" s="6">
        <f t="shared" si="4"/>
        <v>0.17</v>
      </c>
      <c r="F61" s="7"/>
      <c r="G61" s="6">
        <f t="shared" si="5"/>
        <v>0.22</v>
      </c>
      <c r="H61" s="6">
        <f t="shared" si="6"/>
        <v>0.11</v>
      </c>
      <c r="I61" s="6">
        <f t="shared" si="7"/>
        <v>0.005</v>
      </c>
      <c r="J61" s="6">
        <f t="shared" si="8"/>
        <v>0.02</v>
      </c>
      <c r="K61" s="6">
        <f t="shared" si="9"/>
        <v>3.26</v>
      </c>
      <c r="L61" s="6">
        <f t="shared" si="10"/>
        <v>1.09</v>
      </c>
      <c r="M61" s="6">
        <f t="shared" si="11"/>
        <v>0.35</v>
      </c>
      <c r="N61" s="23">
        <f t="shared" si="12"/>
        <v>1.84</v>
      </c>
      <c r="O61" s="25">
        <f t="shared" si="13"/>
        <v>20.2</v>
      </c>
      <c r="P61" s="27">
        <f t="shared" si="14"/>
        <v>15.9</v>
      </c>
    </row>
    <row r="62" spans="1:16" ht="12.75">
      <c r="A62" s="15">
        <f t="shared" si="0"/>
        <v>50</v>
      </c>
      <c r="B62" s="19">
        <f t="shared" si="1"/>
        <v>25</v>
      </c>
      <c r="C62" s="17">
        <f t="shared" si="2"/>
        <v>0.5</v>
      </c>
      <c r="D62" s="6">
        <f t="shared" si="3"/>
        <v>0.35</v>
      </c>
      <c r="E62" s="6">
        <f t="shared" si="4"/>
        <v>0.17</v>
      </c>
      <c r="F62" s="7"/>
      <c r="G62" s="6">
        <f t="shared" si="5"/>
        <v>0.22</v>
      </c>
      <c r="H62" s="6">
        <f t="shared" si="6"/>
        <v>0.11</v>
      </c>
      <c r="I62" s="6">
        <f t="shared" si="7"/>
        <v>0.005</v>
      </c>
      <c r="J62" s="6">
        <f t="shared" si="8"/>
        <v>0.02</v>
      </c>
      <c r="K62" s="6">
        <f t="shared" si="9"/>
        <v>3.43</v>
      </c>
      <c r="L62" s="6">
        <f t="shared" si="10"/>
        <v>1.09</v>
      </c>
      <c r="M62" s="6">
        <f t="shared" si="11"/>
        <v>0.35</v>
      </c>
      <c r="N62" s="23">
        <f t="shared" si="12"/>
        <v>1.75</v>
      </c>
      <c r="O62" s="25">
        <f t="shared" si="13"/>
        <v>21.3</v>
      </c>
      <c r="P62" s="27">
        <f t="shared" si="14"/>
        <v>15.2</v>
      </c>
    </row>
    <row r="63" spans="1:16" ht="12.75">
      <c r="A63" s="15">
        <f t="shared" si="0"/>
        <v>51</v>
      </c>
      <c r="B63" s="19">
        <f t="shared" si="1"/>
        <v>25.5</v>
      </c>
      <c r="C63" s="17">
        <f t="shared" si="2"/>
        <v>0.5</v>
      </c>
      <c r="D63" s="6">
        <f t="shared" si="3"/>
        <v>0.35</v>
      </c>
      <c r="E63" s="6">
        <f t="shared" si="4"/>
        <v>0.17</v>
      </c>
      <c r="F63" s="7"/>
      <c r="G63" s="6">
        <f t="shared" si="5"/>
        <v>0.22</v>
      </c>
      <c r="H63" s="6">
        <f t="shared" si="6"/>
        <v>0.11</v>
      </c>
      <c r="I63" s="6">
        <f t="shared" si="7"/>
        <v>0.005</v>
      </c>
      <c r="J63" s="6">
        <f t="shared" si="8"/>
        <v>0.02</v>
      </c>
      <c r="K63" s="6">
        <f t="shared" si="9"/>
        <v>3.62</v>
      </c>
      <c r="L63" s="6">
        <f t="shared" si="10"/>
        <v>1.1</v>
      </c>
      <c r="M63" s="6">
        <f t="shared" si="11"/>
        <v>0.36</v>
      </c>
      <c r="N63" s="23">
        <f t="shared" si="12"/>
        <v>1.67</v>
      </c>
      <c r="O63" s="25">
        <f t="shared" si="13"/>
        <v>22.5</v>
      </c>
      <c r="P63" s="27">
        <f t="shared" si="14"/>
        <v>14.5</v>
      </c>
    </row>
    <row r="64" spans="1:16" ht="12.75">
      <c r="A64" s="15">
        <f t="shared" si="0"/>
        <v>52</v>
      </c>
      <c r="B64" s="19">
        <f t="shared" si="1"/>
        <v>26</v>
      </c>
      <c r="C64" s="17">
        <f t="shared" si="2"/>
        <v>0.5</v>
      </c>
      <c r="D64" s="6">
        <f t="shared" si="3"/>
        <v>0.35</v>
      </c>
      <c r="E64" s="6">
        <f t="shared" si="4"/>
        <v>0.17</v>
      </c>
      <c r="F64" s="7"/>
      <c r="G64" s="6">
        <f t="shared" si="5"/>
        <v>0.22</v>
      </c>
      <c r="H64" s="6">
        <f t="shared" si="6"/>
        <v>0.11</v>
      </c>
      <c r="I64" s="6">
        <f t="shared" si="7"/>
        <v>0.005</v>
      </c>
      <c r="J64" s="6">
        <f t="shared" si="8"/>
        <v>0.02</v>
      </c>
      <c r="K64" s="6">
        <f t="shared" si="9"/>
        <v>3.83</v>
      </c>
      <c r="L64" s="6">
        <f t="shared" si="10"/>
        <v>1.11</v>
      </c>
      <c r="M64" s="6">
        <f t="shared" si="11"/>
        <v>0.36</v>
      </c>
      <c r="N64" s="23">
        <f t="shared" si="12"/>
        <v>1.6</v>
      </c>
      <c r="O64" s="25">
        <f t="shared" si="13"/>
        <v>23.8</v>
      </c>
      <c r="P64" s="27">
        <f t="shared" si="14"/>
        <v>13.8</v>
      </c>
    </row>
    <row r="65" spans="1:16" ht="12.75">
      <c r="A65" s="15">
        <f t="shared" si="0"/>
        <v>53</v>
      </c>
      <c r="B65" s="19">
        <f t="shared" si="1"/>
        <v>26.5</v>
      </c>
      <c r="C65" s="17">
        <f t="shared" si="2"/>
        <v>0.5</v>
      </c>
      <c r="D65" s="6">
        <f t="shared" si="3"/>
        <v>0.35</v>
      </c>
      <c r="E65" s="6">
        <f t="shared" si="4"/>
        <v>0.17</v>
      </c>
      <c r="F65" s="7"/>
      <c r="G65" s="6">
        <f t="shared" si="5"/>
        <v>0.22</v>
      </c>
      <c r="H65" s="6">
        <f t="shared" si="6"/>
        <v>0.11</v>
      </c>
      <c r="I65" s="6">
        <f t="shared" si="7"/>
        <v>0.005</v>
      </c>
      <c r="J65" s="6">
        <f t="shared" si="8"/>
        <v>0.02</v>
      </c>
      <c r="K65" s="6">
        <f t="shared" si="9"/>
        <v>4.05</v>
      </c>
      <c r="L65" s="6">
        <f t="shared" si="10"/>
        <v>1.12</v>
      </c>
      <c r="M65" s="6">
        <f t="shared" si="11"/>
        <v>0.36</v>
      </c>
      <c r="N65" s="23">
        <f t="shared" si="12"/>
        <v>1.52</v>
      </c>
      <c r="O65" s="25">
        <f t="shared" si="13"/>
        <v>25.2</v>
      </c>
      <c r="P65" s="27">
        <f t="shared" si="14"/>
        <v>13.2</v>
      </c>
    </row>
    <row r="66" spans="1:16" ht="12.75">
      <c r="A66" s="15">
        <f t="shared" si="0"/>
        <v>54</v>
      </c>
      <c r="B66" s="19">
        <f t="shared" si="1"/>
        <v>27</v>
      </c>
      <c r="C66" s="17">
        <f t="shared" si="2"/>
        <v>0.5</v>
      </c>
      <c r="D66" s="6">
        <f t="shared" si="3"/>
        <v>0.35</v>
      </c>
      <c r="E66" s="6">
        <f t="shared" si="4"/>
        <v>0.17</v>
      </c>
      <c r="F66" s="7"/>
      <c r="G66" s="6">
        <f t="shared" si="5"/>
        <v>0.22</v>
      </c>
      <c r="H66" s="6">
        <f t="shared" si="6"/>
        <v>0.11</v>
      </c>
      <c r="I66" s="6">
        <f t="shared" si="7"/>
        <v>0.005</v>
      </c>
      <c r="J66" s="6">
        <f t="shared" si="8"/>
        <v>0.02</v>
      </c>
      <c r="K66" s="6">
        <f t="shared" si="9"/>
        <v>4.28</v>
      </c>
      <c r="L66" s="6">
        <f t="shared" si="10"/>
        <v>1.13</v>
      </c>
      <c r="M66" s="6">
        <f t="shared" si="11"/>
        <v>0.37</v>
      </c>
      <c r="N66" s="23">
        <f t="shared" si="12"/>
        <v>1.45</v>
      </c>
      <c r="O66" s="25">
        <f t="shared" si="13"/>
        <v>26.7</v>
      </c>
      <c r="P66" s="27">
        <f t="shared" si="14"/>
        <v>12.6</v>
      </c>
    </row>
    <row r="67" spans="1:16" ht="12.75">
      <c r="A67" s="15">
        <f t="shared" si="0"/>
        <v>55</v>
      </c>
      <c r="B67" s="19">
        <f t="shared" si="1"/>
        <v>27.5</v>
      </c>
      <c r="C67" s="17">
        <f t="shared" si="2"/>
        <v>0.5</v>
      </c>
      <c r="D67" s="6">
        <f t="shared" si="3"/>
        <v>0.35</v>
      </c>
      <c r="E67" s="6">
        <f t="shared" si="4"/>
        <v>0.17</v>
      </c>
      <c r="F67" s="7"/>
      <c r="G67" s="6">
        <f t="shared" si="5"/>
        <v>0.22</v>
      </c>
      <c r="H67" s="6">
        <f t="shared" si="6"/>
        <v>0.11</v>
      </c>
      <c r="I67" s="6">
        <f t="shared" si="7"/>
        <v>0.005</v>
      </c>
      <c r="J67" s="6">
        <f t="shared" si="8"/>
        <v>0.02</v>
      </c>
      <c r="K67" s="6">
        <f t="shared" si="9"/>
        <v>4.54</v>
      </c>
      <c r="L67" s="6">
        <f t="shared" si="10"/>
        <v>1.14</v>
      </c>
      <c r="M67" s="6">
        <f t="shared" si="11"/>
        <v>0.37</v>
      </c>
      <c r="N67" s="23">
        <f t="shared" si="12"/>
        <v>1.39</v>
      </c>
      <c r="O67" s="25">
        <f t="shared" si="13"/>
        <v>28.3</v>
      </c>
      <c r="P67" s="27">
        <f t="shared" si="14"/>
        <v>12.1</v>
      </c>
    </row>
    <row r="68" spans="1:16" ht="12.75">
      <c r="A68" s="15">
        <f t="shared" si="0"/>
        <v>56</v>
      </c>
      <c r="B68" s="19">
        <f t="shared" si="1"/>
        <v>28</v>
      </c>
      <c r="C68" s="17">
        <f t="shared" si="2"/>
        <v>0.5</v>
      </c>
      <c r="D68" s="6">
        <f t="shared" si="3"/>
        <v>0.35</v>
      </c>
      <c r="E68" s="6">
        <f t="shared" si="4"/>
        <v>0.17</v>
      </c>
      <c r="F68" s="7"/>
      <c r="G68" s="6">
        <f t="shared" si="5"/>
        <v>0.22</v>
      </c>
      <c r="H68" s="6">
        <f t="shared" si="6"/>
        <v>0.11</v>
      </c>
      <c r="I68" s="6">
        <f t="shared" si="7"/>
        <v>0.005</v>
      </c>
      <c r="J68" s="6">
        <f t="shared" si="8"/>
        <v>0.02</v>
      </c>
      <c r="K68" s="6">
        <f t="shared" si="9"/>
        <v>4.81</v>
      </c>
      <c r="L68" s="6">
        <f t="shared" si="10"/>
        <v>1.16</v>
      </c>
      <c r="M68" s="6">
        <f t="shared" si="11"/>
        <v>0.38</v>
      </c>
      <c r="N68" s="23">
        <f t="shared" si="12"/>
        <v>1.33</v>
      </c>
      <c r="O68" s="25">
        <f t="shared" si="13"/>
        <v>30</v>
      </c>
      <c r="P68" s="27">
        <f t="shared" si="14"/>
        <v>11.6</v>
      </c>
    </row>
    <row r="69" spans="1:16" ht="12.75">
      <c r="A69" s="15">
        <f t="shared" si="0"/>
        <v>57</v>
      </c>
      <c r="B69" s="19">
        <f t="shared" si="1"/>
        <v>28.5</v>
      </c>
      <c r="C69" s="17">
        <f t="shared" si="2"/>
        <v>0.5</v>
      </c>
      <c r="D69" s="6">
        <f t="shared" si="3"/>
        <v>0.35</v>
      </c>
      <c r="E69" s="6">
        <f t="shared" si="4"/>
        <v>0.17</v>
      </c>
      <c r="F69" s="7"/>
      <c r="G69" s="6">
        <f t="shared" si="5"/>
        <v>0.22</v>
      </c>
      <c r="H69" s="6">
        <f t="shared" si="6"/>
        <v>0.11</v>
      </c>
      <c r="I69" s="6">
        <f t="shared" si="7"/>
        <v>0.005</v>
      </c>
      <c r="J69" s="6">
        <f t="shared" si="8"/>
        <v>0.02</v>
      </c>
      <c r="K69" s="6">
        <f t="shared" si="9"/>
        <v>5.1</v>
      </c>
      <c r="L69" s="6">
        <f t="shared" si="10"/>
        <v>1.18</v>
      </c>
      <c r="M69" s="6">
        <f t="shared" si="11"/>
        <v>0.38</v>
      </c>
      <c r="N69" s="23">
        <f t="shared" si="12"/>
        <v>1.28</v>
      </c>
      <c r="O69" s="25">
        <f t="shared" si="13"/>
        <v>31.8</v>
      </c>
      <c r="P69" s="27">
        <f t="shared" si="14"/>
        <v>11.1</v>
      </c>
    </row>
    <row r="70" spans="1:16" ht="12.75">
      <c r="A70" s="15">
        <f t="shared" si="0"/>
        <v>58</v>
      </c>
      <c r="B70" s="19">
        <f t="shared" si="1"/>
        <v>29</v>
      </c>
      <c r="C70" s="17">
        <f t="shared" si="2"/>
        <v>0.5</v>
      </c>
      <c r="D70" s="6">
        <f t="shared" si="3"/>
        <v>0.35</v>
      </c>
      <c r="E70" s="6">
        <f t="shared" si="4"/>
        <v>0.17</v>
      </c>
      <c r="F70" s="7"/>
      <c r="G70" s="6">
        <f t="shared" si="5"/>
        <v>0.22</v>
      </c>
      <c r="H70" s="6">
        <f t="shared" si="6"/>
        <v>0.11</v>
      </c>
      <c r="I70" s="6">
        <f t="shared" si="7"/>
        <v>0.005</v>
      </c>
      <c r="J70" s="6">
        <f t="shared" si="8"/>
        <v>0.02</v>
      </c>
      <c r="K70" s="6">
        <f t="shared" si="9"/>
        <v>5.41</v>
      </c>
      <c r="L70" s="6">
        <f t="shared" si="10"/>
        <v>1.2</v>
      </c>
      <c r="M70" s="6">
        <f t="shared" si="11"/>
        <v>0.39</v>
      </c>
      <c r="N70" s="23">
        <f t="shared" si="12"/>
        <v>1.22</v>
      </c>
      <c r="O70" s="25">
        <f t="shared" si="13"/>
        <v>33.8</v>
      </c>
      <c r="P70" s="27">
        <f t="shared" si="14"/>
        <v>10.7</v>
      </c>
    </row>
    <row r="71" spans="1:16" ht="12.75">
      <c r="A71" s="15">
        <f t="shared" si="0"/>
        <v>59</v>
      </c>
      <c r="B71" s="19">
        <f t="shared" si="1"/>
        <v>29.5</v>
      </c>
      <c r="C71" s="17">
        <f t="shared" si="2"/>
        <v>0.5</v>
      </c>
      <c r="D71" s="6">
        <f t="shared" si="3"/>
        <v>0.35</v>
      </c>
      <c r="E71" s="6">
        <f t="shared" si="4"/>
        <v>0.17</v>
      </c>
      <c r="F71" s="7"/>
      <c r="G71" s="6">
        <f t="shared" si="5"/>
        <v>0.22</v>
      </c>
      <c r="H71" s="6">
        <f t="shared" si="6"/>
        <v>0.11</v>
      </c>
      <c r="I71" s="6">
        <f t="shared" si="7"/>
        <v>0.005</v>
      </c>
      <c r="J71" s="6">
        <f t="shared" si="8"/>
        <v>0.02</v>
      </c>
      <c r="K71" s="6">
        <f t="shared" si="9"/>
        <v>5.75</v>
      </c>
      <c r="L71" s="6">
        <f t="shared" si="10"/>
        <v>1.23</v>
      </c>
      <c r="M71" s="6">
        <f t="shared" si="11"/>
        <v>0.4</v>
      </c>
      <c r="N71" s="23">
        <f t="shared" si="12"/>
        <v>1.18</v>
      </c>
      <c r="O71" s="25">
        <f t="shared" si="13"/>
        <v>35.9</v>
      </c>
      <c r="P71" s="27">
        <f t="shared" si="14"/>
        <v>10.3</v>
      </c>
    </row>
    <row r="72" spans="1:16" ht="12.75">
      <c r="A72" s="15">
        <f t="shared" si="0"/>
        <v>60</v>
      </c>
      <c r="B72" s="19">
        <f t="shared" si="1"/>
        <v>30</v>
      </c>
      <c r="C72" s="17">
        <f t="shared" si="2"/>
        <v>0.5</v>
      </c>
      <c r="D72" s="6">
        <f t="shared" si="3"/>
        <v>0.35</v>
      </c>
      <c r="E72" s="6">
        <f t="shared" si="4"/>
        <v>0.17</v>
      </c>
      <c r="F72" s="7"/>
      <c r="G72" s="6">
        <f t="shared" si="5"/>
        <v>0.22</v>
      </c>
      <c r="H72" s="6">
        <f t="shared" si="6"/>
        <v>0.11</v>
      </c>
      <c r="I72" s="6">
        <f t="shared" si="7"/>
        <v>0.005</v>
      </c>
      <c r="J72" s="6">
        <f t="shared" si="8"/>
        <v>0.02</v>
      </c>
      <c r="K72" s="6">
        <f t="shared" si="9"/>
        <v>6.1</v>
      </c>
      <c r="L72" s="6">
        <f t="shared" si="10"/>
        <v>1.26</v>
      </c>
      <c r="M72" s="6">
        <f t="shared" si="11"/>
        <v>0.41</v>
      </c>
      <c r="N72" s="23">
        <f t="shared" si="12"/>
        <v>1.13</v>
      </c>
      <c r="O72" s="25">
        <f t="shared" si="13"/>
        <v>38.2</v>
      </c>
      <c r="P72" s="27">
        <f t="shared" si="14"/>
        <v>9.9</v>
      </c>
    </row>
    <row r="73" spans="1:16" ht="12.75">
      <c r="A73" s="15">
        <f t="shared" si="0"/>
        <v>61</v>
      </c>
      <c r="B73" s="19">
        <f t="shared" si="1"/>
        <v>30.5</v>
      </c>
      <c r="C73" s="17">
        <f t="shared" si="2"/>
        <v>0.5</v>
      </c>
      <c r="D73" s="6">
        <f t="shared" si="3"/>
        <v>0.35</v>
      </c>
      <c r="E73" s="6">
        <f t="shared" si="4"/>
        <v>0.17</v>
      </c>
      <c r="F73" s="7"/>
      <c r="G73" s="6">
        <f t="shared" si="5"/>
        <v>0.22</v>
      </c>
      <c r="H73" s="6">
        <f t="shared" si="6"/>
        <v>0.11</v>
      </c>
      <c r="I73" s="6">
        <f t="shared" si="7"/>
        <v>0.005</v>
      </c>
      <c r="J73" s="6">
        <f t="shared" si="8"/>
        <v>0.02</v>
      </c>
      <c r="K73" s="6">
        <f t="shared" si="9"/>
        <v>6.49</v>
      </c>
      <c r="L73" s="6">
        <f t="shared" si="10"/>
        <v>1.29</v>
      </c>
      <c r="M73" s="6">
        <f t="shared" si="11"/>
        <v>0.42</v>
      </c>
      <c r="N73" s="23">
        <f t="shared" si="12"/>
        <v>1.09</v>
      </c>
      <c r="O73" s="25">
        <f t="shared" si="13"/>
        <v>40.6</v>
      </c>
      <c r="P73" s="27">
        <f t="shared" si="14"/>
        <v>9.5</v>
      </c>
    </row>
    <row r="74" spans="1:16" ht="12.75">
      <c r="A74" s="15">
        <f t="shared" si="0"/>
        <v>62</v>
      </c>
      <c r="B74" s="19">
        <f t="shared" si="1"/>
        <v>31</v>
      </c>
      <c r="C74" s="17">
        <f t="shared" si="2"/>
        <v>0.5</v>
      </c>
      <c r="D74" s="6">
        <f t="shared" si="3"/>
        <v>0.35</v>
      </c>
      <c r="E74" s="6">
        <f t="shared" si="4"/>
        <v>0.17</v>
      </c>
      <c r="F74" s="7"/>
      <c r="G74" s="6">
        <f t="shared" si="5"/>
        <v>0.22</v>
      </c>
      <c r="H74" s="6">
        <f t="shared" si="6"/>
        <v>0.11</v>
      </c>
      <c r="I74" s="6">
        <f t="shared" si="7"/>
        <v>0.005</v>
      </c>
      <c r="J74" s="6">
        <f t="shared" si="8"/>
        <v>0.02</v>
      </c>
      <c r="K74" s="6">
        <f t="shared" si="9"/>
        <v>6.9</v>
      </c>
      <c r="L74" s="6">
        <f t="shared" si="10"/>
        <v>1.31</v>
      </c>
      <c r="M74" s="6">
        <f t="shared" si="11"/>
        <v>0.42</v>
      </c>
      <c r="N74" s="23">
        <f t="shared" si="12"/>
        <v>1.05</v>
      </c>
      <c r="O74" s="25">
        <f t="shared" si="13"/>
        <v>43.2</v>
      </c>
      <c r="P74" s="27">
        <f t="shared" si="14"/>
        <v>9.2</v>
      </c>
    </row>
    <row r="75" spans="1:16" ht="12.75">
      <c r="A75" s="15">
        <f t="shared" si="0"/>
        <v>63</v>
      </c>
      <c r="B75" s="19">
        <f t="shared" si="1"/>
        <v>31.5</v>
      </c>
      <c r="C75" s="17">
        <f t="shared" si="2"/>
        <v>0.5</v>
      </c>
      <c r="D75" s="6">
        <f t="shared" si="3"/>
        <v>0.35</v>
      </c>
      <c r="E75" s="6">
        <f t="shared" si="4"/>
        <v>0.17</v>
      </c>
      <c r="F75" s="7"/>
      <c r="G75" s="6">
        <f t="shared" si="5"/>
        <v>0.22</v>
      </c>
      <c r="H75" s="6">
        <f t="shared" si="6"/>
        <v>0.11</v>
      </c>
      <c r="I75" s="6">
        <f t="shared" si="7"/>
        <v>0.005</v>
      </c>
      <c r="J75" s="6">
        <f t="shared" si="8"/>
        <v>0.02</v>
      </c>
      <c r="K75" s="6">
        <f t="shared" si="9"/>
        <v>7.34</v>
      </c>
      <c r="L75" s="6">
        <f t="shared" si="10"/>
        <v>1.35</v>
      </c>
      <c r="M75" s="6">
        <f t="shared" si="11"/>
        <v>0.44</v>
      </c>
      <c r="N75" s="23">
        <f t="shared" si="12"/>
        <v>1.01</v>
      </c>
      <c r="O75" s="25">
        <f t="shared" si="13"/>
        <v>46</v>
      </c>
      <c r="P75" s="27">
        <f t="shared" si="14"/>
        <v>8.9</v>
      </c>
    </row>
    <row r="76" spans="1:16" ht="12.75">
      <c r="A76" s="15">
        <f t="shared" si="0"/>
        <v>64</v>
      </c>
      <c r="B76" s="19">
        <f t="shared" si="1"/>
        <v>32</v>
      </c>
      <c r="C76" s="17">
        <f t="shared" si="2"/>
        <v>0.5</v>
      </c>
      <c r="D76" s="6">
        <f t="shared" si="3"/>
        <v>0.35</v>
      </c>
      <c r="E76" s="6">
        <f t="shared" si="4"/>
        <v>0.17</v>
      </c>
      <c r="F76" s="7"/>
      <c r="G76" s="6">
        <f t="shared" si="5"/>
        <v>0.22</v>
      </c>
      <c r="H76" s="6">
        <f t="shared" si="6"/>
        <v>0.11</v>
      </c>
      <c r="I76" s="6">
        <f t="shared" si="7"/>
        <v>0.005</v>
      </c>
      <c r="J76" s="6">
        <f t="shared" si="8"/>
        <v>0.02</v>
      </c>
      <c r="K76" s="6">
        <f t="shared" si="9"/>
        <v>7.82</v>
      </c>
      <c r="L76" s="6">
        <f t="shared" si="10"/>
        <v>1.39</v>
      </c>
      <c r="M76" s="6">
        <f t="shared" si="11"/>
        <v>0.45</v>
      </c>
      <c r="N76" s="23">
        <f t="shared" si="12"/>
        <v>0.98</v>
      </c>
      <c r="O76" s="25">
        <f t="shared" si="13"/>
        <v>49</v>
      </c>
      <c r="P76" s="27">
        <f t="shared" si="14"/>
        <v>8.6</v>
      </c>
    </row>
    <row r="77" spans="1:16" ht="12.75">
      <c r="A77" s="15">
        <f t="shared" si="0"/>
        <v>65</v>
      </c>
      <c r="B77" s="19">
        <f t="shared" si="1"/>
        <v>32.5</v>
      </c>
      <c r="C77" s="17">
        <f t="shared" si="2"/>
        <v>0.5</v>
      </c>
      <c r="D77" s="6">
        <f t="shared" si="3"/>
        <v>0.35</v>
      </c>
      <c r="E77" s="6">
        <f t="shared" si="4"/>
        <v>0.17</v>
      </c>
      <c r="F77" s="7"/>
      <c r="G77" s="6">
        <f t="shared" si="5"/>
        <v>0.22</v>
      </c>
      <c r="H77" s="6">
        <f t="shared" si="6"/>
        <v>0.11</v>
      </c>
      <c r="I77" s="6">
        <f t="shared" si="7"/>
        <v>0.005</v>
      </c>
      <c r="J77" s="6">
        <f t="shared" si="8"/>
        <v>0.02</v>
      </c>
      <c r="K77" s="6">
        <f t="shared" si="9"/>
        <v>8.33</v>
      </c>
      <c r="L77" s="6">
        <f t="shared" si="10"/>
        <v>1.43</v>
      </c>
      <c r="M77" s="6">
        <f t="shared" si="11"/>
        <v>0.46</v>
      </c>
      <c r="N77" s="23">
        <f t="shared" si="12"/>
        <v>0.95</v>
      </c>
      <c r="O77" s="25">
        <f t="shared" si="13"/>
        <v>52.2</v>
      </c>
      <c r="P77" s="27">
        <f t="shared" si="14"/>
        <v>8.3</v>
      </c>
    </row>
    <row r="78" spans="1:16" ht="12.75">
      <c r="A78" s="15">
        <f aca="true" t="shared" si="15" ref="A78:A89">A77+1</f>
        <v>66</v>
      </c>
      <c r="B78" s="19">
        <f aca="true" t="shared" si="16" ref="B78:B89">B77+C77</f>
        <v>33</v>
      </c>
      <c r="C78" s="17">
        <f aca="true" t="shared" si="17" ref="C78:C89">C77</f>
        <v>0.5</v>
      </c>
      <c r="D78" s="6">
        <f aca="true" t="shared" si="18" ref="D78:D89">D77</f>
        <v>0.35</v>
      </c>
      <c r="E78" s="6">
        <f aca="true" t="shared" si="19" ref="E78:E89">E77</f>
        <v>0.17</v>
      </c>
      <c r="F78" s="7"/>
      <c r="G78" s="6">
        <f aca="true" t="shared" si="20" ref="G78:G89">G77</f>
        <v>0.22</v>
      </c>
      <c r="H78" s="6">
        <f aca="true" t="shared" si="21" ref="H78:H89">H77</f>
        <v>0.11</v>
      </c>
      <c r="I78" s="6">
        <f aca="true" t="shared" si="22" ref="I78:I89">I77</f>
        <v>0.005</v>
      </c>
      <c r="J78" s="6">
        <f aca="true" t="shared" si="23" ref="J78:J89">J77</f>
        <v>0.02</v>
      </c>
      <c r="K78" s="6">
        <f aca="true" t="shared" si="24" ref="K78:K89">ROUND((E77*O77),2)</f>
        <v>8.87</v>
      </c>
      <c r="L78" s="6">
        <f aca="true" t="shared" si="25" ref="L78:L89">ROUND((E77*O77*P77*J77),2)</f>
        <v>1.47</v>
      </c>
      <c r="M78" s="6">
        <f aca="true" t="shared" si="26" ref="M78:M89">ROUND((G77*P77*O77*I77),2)</f>
        <v>0.48</v>
      </c>
      <c r="N78" s="23">
        <f aca="true" t="shared" si="27" ref="N78:N89">ROUND((H77*P77),2)</f>
        <v>0.91</v>
      </c>
      <c r="O78" s="25">
        <f aca="true" t="shared" si="28" ref="O78:O89">ROUND(((O77+C77*(K77-L77))),1)</f>
        <v>55.7</v>
      </c>
      <c r="P78" s="27">
        <f aca="true" t="shared" si="29" ref="P78:P89">ROUND(((P77+C77*(M77-N77))),1)</f>
        <v>8.1</v>
      </c>
    </row>
    <row r="79" spans="1:16" ht="12.75">
      <c r="A79" s="15">
        <f t="shared" si="15"/>
        <v>67</v>
      </c>
      <c r="B79" s="19">
        <f t="shared" si="16"/>
        <v>33.5</v>
      </c>
      <c r="C79" s="17">
        <f t="shared" si="17"/>
        <v>0.5</v>
      </c>
      <c r="D79" s="6">
        <f t="shared" si="18"/>
        <v>0.35</v>
      </c>
      <c r="E79" s="6">
        <f t="shared" si="19"/>
        <v>0.17</v>
      </c>
      <c r="F79" s="7"/>
      <c r="G79" s="6">
        <f t="shared" si="20"/>
        <v>0.22</v>
      </c>
      <c r="H79" s="6">
        <f t="shared" si="21"/>
        <v>0.11</v>
      </c>
      <c r="I79" s="6">
        <f t="shared" si="22"/>
        <v>0.005</v>
      </c>
      <c r="J79" s="6">
        <f t="shared" si="23"/>
        <v>0.02</v>
      </c>
      <c r="K79" s="6">
        <f t="shared" si="24"/>
        <v>9.47</v>
      </c>
      <c r="L79" s="6">
        <f t="shared" si="25"/>
        <v>1.53</v>
      </c>
      <c r="M79" s="6">
        <f t="shared" si="26"/>
        <v>0.5</v>
      </c>
      <c r="N79" s="23">
        <f t="shared" si="27"/>
        <v>0.89</v>
      </c>
      <c r="O79" s="25">
        <f t="shared" si="28"/>
        <v>59.4</v>
      </c>
      <c r="P79" s="27">
        <f t="shared" si="29"/>
        <v>7.9</v>
      </c>
    </row>
    <row r="80" spans="1:16" ht="12.75">
      <c r="A80" s="15">
        <f t="shared" si="15"/>
        <v>68</v>
      </c>
      <c r="B80" s="19">
        <f t="shared" si="16"/>
        <v>34</v>
      </c>
      <c r="C80" s="17">
        <f t="shared" si="17"/>
        <v>0.5</v>
      </c>
      <c r="D80" s="6">
        <f t="shared" si="18"/>
        <v>0.35</v>
      </c>
      <c r="E80" s="6">
        <f t="shared" si="19"/>
        <v>0.17</v>
      </c>
      <c r="F80" s="7"/>
      <c r="G80" s="6">
        <f t="shared" si="20"/>
        <v>0.22</v>
      </c>
      <c r="H80" s="6">
        <f t="shared" si="21"/>
        <v>0.11</v>
      </c>
      <c r="I80" s="6">
        <f t="shared" si="22"/>
        <v>0.005</v>
      </c>
      <c r="J80" s="6">
        <f t="shared" si="23"/>
        <v>0.02</v>
      </c>
      <c r="K80" s="6">
        <f t="shared" si="24"/>
        <v>10.1</v>
      </c>
      <c r="L80" s="6">
        <f t="shared" si="25"/>
        <v>1.6</v>
      </c>
      <c r="M80" s="6">
        <f t="shared" si="26"/>
        <v>0.52</v>
      </c>
      <c r="N80" s="23">
        <f t="shared" si="27"/>
        <v>0.87</v>
      </c>
      <c r="O80" s="25">
        <f t="shared" si="28"/>
        <v>63.4</v>
      </c>
      <c r="P80" s="27">
        <f t="shared" si="29"/>
        <v>7.7</v>
      </c>
    </row>
    <row r="81" spans="1:16" ht="12.75">
      <c r="A81" s="15">
        <f t="shared" si="15"/>
        <v>69</v>
      </c>
      <c r="B81" s="19">
        <f t="shared" si="16"/>
        <v>34.5</v>
      </c>
      <c r="C81" s="17">
        <f t="shared" si="17"/>
        <v>0.5</v>
      </c>
      <c r="D81" s="6">
        <f t="shared" si="18"/>
        <v>0.35</v>
      </c>
      <c r="E81" s="6">
        <f t="shared" si="19"/>
        <v>0.17</v>
      </c>
      <c r="F81" s="7"/>
      <c r="G81" s="6">
        <f t="shared" si="20"/>
        <v>0.22</v>
      </c>
      <c r="H81" s="6">
        <f t="shared" si="21"/>
        <v>0.11</v>
      </c>
      <c r="I81" s="6">
        <f t="shared" si="22"/>
        <v>0.005</v>
      </c>
      <c r="J81" s="6">
        <f t="shared" si="23"/>
        <v>0.02</v>
      </c>
      <c r="K81" s="6">
        <f t="shared" si="24"/>
        <v>10.78</v>
      </c>
      <c r="L81" s="6">
        <f t="shared" si="25"/>
        <v>1.66</v>
      </c>
      <c r="M81" s="6">
        <f t="shared" si="26"/>
        <v>0.54</v>
      </c>
      <c r="N81" s="23">
        <f t="shared" si="27"/>
        <v>0.85</v>
      </c>
      <c r="O81" s="25">
        <f t="shared" si="28"/>
        <v>67.7</v>
      </c>
      <c r="P81" s="27">
        <f t="shared" si="29"/>
        <v>7.5</v>
      </c>
    </row>
    <row r="82" spans="1:16" ht="12.75">
      <c r="A82" s="15">
        <f t="shared" si="15"/>
        <v>70</v>
      </c>
      <c r="B82" s="19">
        <f t="shared" si="16"/>
        <v>35</v>
      </c>
      <c r="C82" s="17">
        <f t="shared" si="17"/>
        <v>0.5</v>
      </c>
      <c r="D82" s="6">
        <f t="shared" si="18"/>
        <v>0.35</v>
      </c>
      <c r="E82" s="6">
        <f t="shared" si="19"/>
        <v>0.17</v>
      </c>
      <c r="F82" s="7"/>
      <c r="G82" s="6">
        <f t="shared" si="20"/>
        <v>0.22</v>
      </c>
      <c r="H82" s="6">
        <f t="shared" si="21"/>
        <v>0.11</v>
      </c>
      <c r="I82" s="6">
        <f t="shared" si="22"/>
        <v>0.005</v>
      </c>
      <c r="J82" s="6">
        <f t="shared" si="23"/>
        <v>0.02</v>
      </c>
      <c r="K82" s="6">
        <f t="shared" si="24"/>
        <v>11.51</v>
      </c>
      <c r="L82" s="6">
        <f t="shared" si="25"/>
        <v>1.73</v>
      </c>
      <c r="M82" s="6">
        <f t="shared" si="26"/>
        <v>0.56</v>
      </c>
      <c r="N82" s="23">
        <f t="shared" si="27"/>
        <v>0.83</v>
      </c>
      <c r="O82" s="25">
        <f t="shared" si="28"/>
        <v>72.3</v>
      </c>
      <c r="P82" s="27">
        <f t="shared" si="29"/>
        <v>7.3</v>
      </c>
    </row>
    <row r="83" spans="1:16" ht="12.75">
      <c r="A83" s="15">
        <f t="shared" si="15"/>
        <v>71</v>
      </c>
      <c r="B83" s="19">
        <f t="shared" si="16"/>
        <v>35.5</v>
      </c>
      <c r="C83" s="17">
        <f t="shared" si="17"/>
        <v>0.5</v>
      </c>
      <c r="D83" s="6">
        <f t="shared" si="18"/>
        <v>0.35</v>
      </c>
      <c r="E83" s="6">
        <f t="shared" si="19"/>
        <v>0.17</v>
      </c>
      <c r="F83" s="7"/>
      <c r="G83" s="6">
        <f t="shared" si="20"/>
        <v>0.22</v>
      </c>
      <c r="H83" s="6">
        <f t="shared" si="21"/>
        <v>0.11</v>
      </c>
      <c r="I83" s="6">
        <f t="shared" si="22"/>
        <v>0.005</v>
      </c>
      <c r="J83" s="6">
        <f t="shared" si="23"/>
        <v>0.02</v>
      </c>
      <c r="K83" s="6">
        <f t="shared" si="24"/>
        <v>12.29</v>
      </c>
      <c r="L83" s="6">
        <f t="shared" si="25"/>
        <v>1.79</v>
      </c>
      <c r="M83" s="6">
        <f t="shared" si="26"/>
        <v>0.58</v>
      </c>
      <c r="N83" s="23">
        <f t="shared" si="27"/>
        <v>0.8</v>
      </c>
      <c r="O83" s="25">
        <f t="shared" si="28"/>
        <v>77.2</v>
      </c>
      <c r="P83" s="27">
        <f t="shared" si="29"/>
        <v>7.2</v>
      </c>
    </row>
    <row r="84" spans="1:16" ht="12.75">
      <c r="A84" s="15">
        <f t="shared" si="15"/>
        <v>72</v>
      </c>
      <c r="B84" s="19">
        <f t="shared" si="16"/>
        <v>36</v>
      </c>
      <c r="C84" s="17">
        <f t="shared" si="17"/>
        <v>0.5</v>
      </c>
      <c r="D84" s="6">
        <f t="shared" si="18"/>
        <v>0.35</v>
      </c>
      <c r="E84" s="6">
        <f t="shared" si="19"/>
        <v>0.17</v>
      </c>
      <c r="F84" s="7"/>
      <c r="G84" s="6">
        <f t="shared" si="20"/>
        <v>0.22</v>
      </c>
      <c r="H84" s="6">
        <f t="shared" si="21"/>
        <v>0.11</v>
      </c>
      <c r="I84" s="6">
        <f t="shared" si="22"/>
        <v>0.005</v>
      </c>
      <c r="J84" s="6">
        <f t="shared" si="23"/>
        <v>0.02</v>
      </c>
      <c r="K84" s="6">
        <f t="shared" si="24"/>
        <v>13.12</v>
      </c>
      <c r="L84" s="6">
        <f t="shared" si="25"/>
        <v>1.89</v>
      </c>
      <c r="M84" s="6">
        <f t="shared" si="26"/>
        <v>0.61</v>
      </c>
      <c r="N84" s="23">
        <f t="shared" si="27"/>
        <v>0.79</v>
      </c>
      <c r="O84" s="25">
        <f t="shared" si="28"/>
        <v>82.5</v>
      </c>
      <c r="P84" s="27">
        <f t="shared" si="29"/>
        <v>7.1</v>
      </c>
    </row>
    <row r="85" spans="1:16" ht="12.75">
      <c r="A85" s="15">
        <f t="shared" si="15"/>
        <v>73</v>
      </c>
      <c r="B85" s="19">
        <f t="shared" si="16"/>
        <v>36.5</v>
      </c>
      <c r="C85" s="17">
        <f t="shared" si="17"/>
        <v>0.5</v>
      </c>
      <c r="D85" s="6">
        <f t="shared" si="18"/>
        <v>0.35</v>
      </c>
      <c r="E85" s="6">
        <f t="shared" si="19"/>
        <v>0.17</v>
      </c>
      <c r="F85" s="7"/>
      <c r="G85" s="6">
        <f t="shared" si="20"/>
        <v>0.22</v>
      </c>
      <c r="H85" s="6">
        <f t="shared" si="21"/>
        <v>0.11</v>
      </c>
      <c r="I85" s="6">
        <f t="shared" si="22"/>
        <v>0.005</v>
      </c>
      <c r="J85" s="6">
        <f t="shared" si="23"/>
        <v>0.02</v>
      </c>
      <c r="K85" s="6">
        <f t="shared" si="24"/>
        <v>14.03</v>
      </c>
      <c r="L85" s="6">
        <f t="shared" si="25"/>
        <v>1.99</v>
      </c>
      <c r="M85" s="6">
        <f t="shared" si="26"/>
        <v>0.64</v>
      </c>
      <c r="N85" s="23">
        <f t="shared" si="27"/>
        <v>0.78</v>
      </c>
      <c r="O85" s="25">
        <f t="shared" si="28"/>
        <v>88.1</v>
      </c>
      <c r="P85" s="27">
        <f t="shared" si="29"/>
        <v>7</v>
      </c>
    </row>
    <row r="86" spans="1:16" ht="12.75">
      <c r="A86" s="15">
        <f t="shared" si="15"/>
        <v>74</v>
      </c>
      <c r="B86" s="19">
        <f t="shared" si="16"/>
        <v>37</v>
      </c>
      <c r="C86" s="17">
        <f t="shared" si="17"/>
        <v>0.5</v>
      </c>
      <c r="D86" s="6">
        <f t="shared" si="18"/>
        <v>0.35</v>
      </c>
      <c r="E86" s="6">
        <f t="shared" si="19"/>
        <v>0.17</v>
      </c>
      <c r="F86" s="7"/>
      <c r="G86" s="6">
        <f t="shared" si="20"/>
        <v>0.22</v>
      </c>
      <c r="H86" s="6">
        <f t="shared" si="21"/>
        <v>0.11</v>
      </c>
      <c r="I86" s="6">
        <f t="shared" si="22"/>
        <v>0.005</v>
      </c>
      <c r="J86" s="6">
        <f t="shared" si="23"/>
        <v>0.02</v>
      </c>
      <c r="K86" s="6">
        <f t="shared" si="24"/>
        <v>14.98</v>
      </c>
      <c r="L86" s="6">
        <f t="shared" si="25"/>
        <v>2.1</v>
      </c>
      <c r="M86" s="6">
        <f t="shared" si="26"/>
        <v>0.68</v>
      </c>
      <c r="N86" s="23">
        <f t="shared" si="27"/>
        <v>0.77</v>
      </c>
      <c r="O86" s="25">
        <f t="shared" si="28"/>
        <v>94.1</v>
      </c>
      <c r="P86" s="27">
        <f t="shared" si="29"/>
        <v>6.9</v>
      </c>
    </row>
    <row r="87" spans="1:16" ht="12.75">
      <c r="A87" s="15">
        <f t="shared" si="15"/>
        <v>75</v>
      </c>
      <c r="B87" s="19">
        <f t="shared" si="16"/>
        <v>37.5</v>
      </c>
      <c r="C87" s="17">
        <f t="shared" si="17"/>
        <v>0.5</v>
      </c>
      <c r="D87" s="6">
        <f t="shared" si="18"/>
        <v>0.35</v>
      </c>
      <c r="E87" s="6">
        <f t="shared" si="19"/>
        <v>0.17</v>
      </c>
      <c r="F87" s="7"/>
      <c r="G87" s="6">
        <f t="shared" si="20"/>
        <v>0.22</v>
      </c>
      <c r="H87" s="6">
        <f t="shared" si="21"/>
        <v>0.11</v>
      </c>
      <c r="I87" s="6">
        <f t="shared" si="22"/>
        <v>0.005</v>
      </c>
      <c r="J87" s="6">
        <f t="shared" si="23"/>
        <v>0.02</v>
      </c>
      <c r="K87" s="6">
        <f t="shared" si="24"/>
        <v>16</v>
      </c>
      <c r="L87" s="6">
        <f t="shared" si="25"/>
        <v>2.21</v>
      </c>
      <c r="M87" s="6">
        <f t="shared" si="26"/>
        <v>0.71</v>
      </c>
      <c r="N87" s="23">
        <f t="shared" si="27"/>
        <v>0.76</v>
      </c>
      <c r="O87" s="25">
        <f t="shared" si="28"/>
        <v>100.5</v>
      </c>
      <c r="P87" s="27">
        <f t="shared" si="29"/>
        <v>6.9</v>
      </c>
    </row>
    <row r="88" spans="1:16" ht="12.75">
      <c r="A88" s="15">
        <f t="shared" si="15"/>
        <v>76</v>
      </c>
      <c r="B88" s="19">
        <f t="shared" si="16"/>
        <v>38</v>
      </c>
      <c r="C88" s="17">
        <f t="shared" si="17"/>
        <v>0.5</v>
      </c>
      <c r="D88" s="6">
        <f t="shared" si="18"/>
        <v>0.35</v>
      </c>
      <c r="E88" s="6">
        <f t="shared" si="19"/>
        <v>0.17</v>
      </c>
      <c r="F88" s="7"/>
      <c r="G88" s="6">
        <f t="shared" si="20"/>
        <v>0.22</v>
      </c>
      <c r="H88" s="6">
        <f t="shared" si="21"/>
        <v>0.11</v>
      </c>
      <c r="I88" s="6">
        <f t="shared" si="22"/>
        <v>0.005</v>
      </c>
      <c r="J88" s="6">
        <f t="shared" si="23"/>
        <v>0.02</v>
      </c>
      <c r="K88" s="6">
        <f t="shared" si="24"/>
        <v>17.09</v>
      </c>
      <c r="L88" s="6">
        <f t="shared" si="25"/>
        <v>2.36</v>
      </c>
      <c r="M88" s="6">
        <f t="shared" si="26"/>
        <v>0.76</v>
      </c>
      <c r="N88" s="23">
        <f t="shared" si="27"/>
        <v>0.76</v>
      </c>
      <c r="O88" s="25">
        <f t="shared" si="28"/>
        <v>107.4</v>
      </c>
      <c r="P88" s="27">
        <f t="shared" si="29"/>
        <v>6.9</v>
      </c>
    </row>
    <row r="89" spans="1:16" ht="13.5" thickBot="1">
      <c r="A89" s="15">
        <f t="shared" si="15"/>
        <v>77</v>
      </c>
      <c r="B89" s="20">
        <f t="shared" si="16"/>
        <v>38.5</v>
      </c>
      <c r="C89" s="17">
        <f t="shared" si="17"/>
        <v>0.5</v>
      </c>
      <c r="D89" s="6">
        <f t="shared" si="18"/>
        <v>0.35</v>
      </c>
      <c r="E89" s="6">
        <f t="shared" si="19"/>
        <v>0.17</v>
      </c>
      <c r="F89" s="7"/>
      <c r="G89" s="6">
        <f t="shared" si="20"/>
        <v>0.22</v>
      </c>
      <c r="H89" s="6">
        <f t="shared" si="21"/>
        <v>0.11</v>
      </c>
      <c r="I89" s="6">
        <f t="shared" si="22"/>
        <v>0.005</v>
      </c>
      <c r="J89" s="6">
        <f t="shared" si="23"/>
        <v>0.02</v>
      </c>
      <c r="K89" s="6">
        <f t="shared" si="24"/>
        <v>18.26</v>
      </c>
      <c r="L89" s="6">
        <f t="shared" si="25"/>
        <v>2.52</v>
      </c>
      <c r="M89" s="6">
        <f t="shared" si="26"/>
        <v>0.82</v>
      </c>
      <c r="N89" s="23">
        <f t="shared" si="27"/>
        <v>0.76</v>
      </c>
      <c r="O89" s="26">
        <f t="shared" si="28"/>
        <v>114.8</v>
      </c>
      <c r="P89" s="28">
        <f t="shared" si="29"/>
        <v>6.9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2009-08-15T11:45:11Z</dcterms:created>
  <dcterms:modified xsi:type="dcterms:W3CDTF">2010-04-09T11:56:45Z</dcterms:modified>
  <cp:category/>
  <cp:version/>
  <cp:contentType/>
  <cp:contentStatus/>
</cp:coreProperties>
</file>