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<sst xmlns="http://schemas.openxmlformats.org/spreadsheetml/2006/main" count="11" uniqueCount="11">
  <si>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Zeit</t>
  </si>
  <si>
    <t xml:space="preserve">Δt </t>
  </si>
  <si>
    <t>gr</t>
  </si>
  <si>
    <t>sr</t>
  </si>
  <si>
    <t>f</t>
  </si>
  <si>
    <t>q</t>
  </si>
  <si>
    <t>Z_P</t>
  </si>
  <si>
    <t>A_P</t>
  </si>
  <si>
    <t>A_N</t>
  </si>
  <si>
    <t>P</t>
  </si>
  <si>
    <t>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</si>
</sst>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auf begrenzter Fläche</a:t>
            </a:r>
          </a:p>
        </c:rich>
      </c:tx>
      <c:layout>
        <c:manualLayout>
          <c:xMode val="factor"/>
          <c:yMode val="factor"/>
          <c:x val="0.06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81"/>
          <c:w val="0.8895"/>
          <c:h val="0.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Tabelle1!$A$11:$A$46</c:f>
              <c:numCache/>
            </c:numRef>
          </c:xVal>
          <c:yVal>
            <c:numRef>
              <c:f>Tabelle1!$J$11:$J$46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Tabelle1!$A$11:$A$46</c:f>
              <c:numCache/>
            </c:numRef>
          </c:xVal>
          <c:yVal>
            <c:numRef>
              <c:f>Tabelle1!$K$11:$K$46</c:f>
              <c:numCache/>
            </c:numRef>
          </c:yVal>
          <c:smooth val="0"/>
        </c:ser>
        <c:axId val="18588381"/>
        <c:axId val="33077702"/>
      </c:scatterChart>
      <c:valAx>
        <c:axId val="18588381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crossBetween val="midCat"/>
        <c:dispUnits/>
      </c:valAx>
      <c:valAx>
        <c:axId val="33077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/ Nahrung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</xdr:row>
      <xdr:rowOff>57150</xdr:rowOff>
    </xdr:from>
    <xdr:ext cx="5619750" cy="1076325"/>
    <xdr:sp>
      <xdr:nvSpPr>
        <xdr:cNvPr id="1" name="TextBox 1"/>
        <xdr:cNvSpPr txBox="1">
          <a:spLocks noChangeArrowheads="1"/>
        </xdr:cNvSpPr>
      </xdr:nvSpPr>
      <xdr:spPr>
        <a:xfrm>
          <a:off x="1181100" y="219075"/>
          <a:ext cx="5619750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einer Population auf begrenzter "Fläche"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P_neu &lt; -- P_alt + Δt · (Z_P - A_P); Anfangsgröße P = 
N_neu &lt; -- N_alt + Δt · ( - A_N); Anfangsgröße N =
Δt = 0,1; Zeittakt = xxx Tage
Z_P = P · gr und A_P = P · sr · q/N und A_N = N · f · P
gr = 0,05 und sr = 0,03 und f = 0,001 und q = 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12</xdr:col>
      <xdr:colOff>9525</xdr:colOff>
      <xdr:row>9</xdr:row>
      <xdr:rowOff>9525</xdr:rowOff>
    </xdr:from>
    <xdr:to>
      <xdr:col>17</xdr:col>
      <xdr:colOff>85725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5200650" y="1476375"/>
        <a:ext cx="3886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46"/>
  <sheetViews>
    <sheetView tabSelected="1" workbookViewId="0" topLeftCell="A1">
      <selection activeCell="O8" sqref="O8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4" width="5.57421875" style="0" customWidth="1"/>
    <col min="5" max="5" width="7.00390625" style="0" customWidth="1"/>
    <col min="6" max="6" width="4.00390625" style="0" customWidth="1"/>
    <col min="7" max="11" width="7.00390625" style="0" customWidth="1"/>
  </cols>
  <sheetData>
    <row r="9" ht="13.5" thickBot="1"/>
    <row r="10" spans="1:11" ht="13.5" thickBot="1">
      <c r="A10" s="7" t="s">
        <v>0</v>
      </c>
      <c r="B10" s="5" t="s">
        <v>1</v>
      </c>
      <c r="C10" s="6" t="s">
        <v>2</v>
      </c>
      <c r="D10" s="5" t="s">
        <v>3</v>
      </c>
      <c r="E10" s="6" t="s">
        <v>4</v>
      </c>
      <c r="F10" s="5" t="s">
        <v>5</v>
      </c>
      <c r="G10" s="6" t="s">
        <v>6</v>
      </c>
      <c r="H10" s="5" t="s">
        <v>7</v>
      </c>
      <c r="I10" s="6" t="s">
        <v>8</v>
      </c>
      <c r="J10" s="5" t="s">
        <v>9</v>
      </c>
      <c r="K10" s="4" t="s">
        <v>10</v>
      </c>
    </row>
    <row r="11" spans="1:11" ht="12.75">
      <c r="A11" s="8">
        <v>0</v>
      </c>
      <c r="B11" s="3">
        <v>1</v>
      </c>
      <c r="C11" s="3">
        <v>0.05</v>
      </c>
      <c r="D11" s="3">
        <v>0.03</v>
      </c>
      <c r="E11" s="3">
        <v>0.001</v>
      </c>
      <c r="F11" s="3">
        <v>5</v>
      </c>
      <c r="G11" s="3"/>
      <c r="H11" s="3"/>
      <c r="I11" s="3"/>
      <c r="J11" s="9">
        <v>100</v>
      </c>
      <c r="K11" s="11">
        <v>300</v>
      </c>
    </row>
    <row r="12" spans="1:11" ht="12.75">
      <c r="A12" s="1">
        <f>A11+1</f>
        <v>1</v>
      </c>
      <c r="B12" s="2">
        <f>B11</f>
        <v>1</v>
      </c>
      <c r="C12" s="2">
        <f>C11</f>
        <v>0.05</v>
      </c>
      <c r="D12" s="2">
        <f>D11</f>
        <v>0.03</v>
      </c>
      <c r="E12" s="2">
        <f>E11</f>
        <v>0.001</v>
      </c>
      <c r="F12" s="2">
        <f>F11</f>
        <v>5</v>
      </c>
      <c r="G12" s="2">
        <f>ROUND((J11*C11),2)</f>
        <v>5</v>
      </c>
      <c r="H12" s="2">
        <f>ROUND((J11*D11*F11/K11),2)</f>
        <v>0.05</v>
      </c>
      <c r="I12" s="2">
        <f>ROUND((K11*E11*J11),2)</f>
        <v>30</v>
      </c>
      <c r="J12" s="10">
        <f>J11+B11*(G12-H12)</f>
        <v>104.95</v>
      </c>
      <c r="K12" s="12">
        <f>K11+B11*(-I12)</f>
        <v>270</v>
      </c>
    </row>
    <row r="13" spans="1:11" ht="12.75">
      <c r="A13" s="1">
        <f aca="true" t="shared" si="0" ref="A13:A46">A12+1</f>
        <v>2</v>
      </c>
      <c r="B13" s="2">
        <f aca="true" t="shared" si="1" ref="B13:B46">B12</f>
        <v>1</v>
      </c>
      <c r="C13" s="2">
        <f aca="true" t="shared" si="2" ref="C13:C46">C12</f>
        <v>0.05</v>
      </c>
      <c r="D13" s="2">
        <f aca="true" t="shared" si="3" ref="D13:D46">D12</f>
        <v>0.03</v>
      </c>
      <c r="E13" s="2">
        <f aca="true" t="shared" si="4" ref="E13:E46">E12</f>
        <v>0.001</v>
      </c>
      <c r="F13" s="2">
        <f aca="true" t="shared" si="5" ref="F13:F46">F12</f>
        <v>5</v>
      </c>
      <c r="G13" s="2">
        <f aca="true" t="shared" si="6" ref="G13:G46">ROUND((J12*C12),2)</f>
        <v>5.25</v>
      </c>
      <c r="H13" s="2">
        <f aca="true" t="shared" si="7" ref="H13:H46">ROUND((J12*D12*F12/K12),2)</f>
        <v>0.06</v>
      </c>
      <c r="I13" s="2">
        <f aca="true" t="shared" si="8" ref="I13:I46">ROUND((K12*E12*J12),2)</f>
        <v>28.34</v>
      </c>
      <c r="J13" s="10">
        <f aca="true" t="shared" si="9" ref="J13:J46">J12+B12*(G13-H13)</f>
        <v>110.14</v>
      </c>
      <c r="K13" s="12">
        <f aca="true" t="shared" si="10" ref="K13:K46">K12+B12*(-I13)</f>
        <v>241.66</v>
      </c>
    </row>
    <row r="14" spans="1:11" ht="12.75">
      <c r="A14" s="1">
        <f t="shared" si="0"/>
        <v>3</v>
      </c>
      <c r="B14" s="2">
        <f t="shared" si="1"/>
        <v>1</v>
      </c>
      <c r="C14" s="2">
        <f t="shared" si="2"/>
        <v>0.05</v>
      </c>
      <c r="D14" s="2">
        <f t="shared" si="3"/>
        <v>0.03</v>
      </c>
      <c r="E14" s="2">
        <f t="shared" si="4"/>
        <v>0.001</v>
      </c>
      <c r="F14" s="2">
        <f t="shared" si="5"/>
        <v>5</v>
      </c>
      <c r="G14" s="2">
        <f t="shared" si="6"/>
        <v>5.51</v>
      </c>
      <c r="H14" s="2">
        <f t="shared" si="7"/>
        <v>0.07</v>
      </c>
      <c r="I14" s="2">
        <f t="shared" si="8"/>
        <v>26.62</v>
      </c>
      <c r="J14" s="10">
        <f t="shared" si="9"/>
        <v>115.58</v>
      </c>
      <c r="K14" s="12">
        <f t="shared" si="10"/>
        <v>215.04</v>
      </c>
    </row>
    <row r="15" spans="1:11" ht="12.75">
      <c r="A15" s="1">
        <f t="shared" si="0"/>
        <v>4</v>
      </c>
      <c r="B15" s="2">
        <f t="shared" si="1"/>
        <v>1</v>
      </c>
      <c r="C15" s="2">
        <f t="shared" si="2"/>
        <v>0.05</v>
      </c>
      <c r="D15" s="2">
        <f t="shared" si="3"/>
        <v>0.03</v>
      </c>
      <c r="E15" s="2">
        <f t="shared" si="4"/>
        <v>0.001</v>
      </c>
      <c r="F15" s="2">
        <f t="shared" si="5"/>
        <v>5</v>
      </c>
      <c r="G15" s="2">
        <f t="shared" si="6"/>
        <v>5.78</v>
      </c>
      <c r="H15" s="2">
        <f t="shared" si="7"/>
        <v>0.08</v>
      </c>
      <c r="I15" s="2">
        <f t="shared" si="8"/>
        <v>24.85</v>
      </c>
      <c r="J15" s="10">
        <f t="shared" si="9"/>
        <v>121.28</v>
      </c>
      <c r="K15" s="12">
        <f t="shared" si="10"/>
        <v>190.19</v>
      </c>
    </row>
    <row r="16" spans="1:11" ht="12.75">
      <c r="A16" s="1">
        <f t="shared" si="0"/>
        <v>5</v>
      </c>
      <c r="B16" s="2">
        <f t="shared" si="1"/>
        <v>1</v>
      </c>
      <c r="C16" s="2">
        <f t="shared" si="2"/>
        <v>0.05</v>
      </c>
      <c r="D16" s="2">
        <f t="shared" si="3"/>
        <v>0.03</v>
      </c>
      <c r="E16" s="2">
        <f t="shared" si="4"/>
        <v>0.001</v>
      </c>
      <c r="F16" s="2">
        <f t="shared" si="5"/>
        <v>5</v>
      </c>
      <c r="G16" s="2">
        <f t="shared" si="6"/>
        <v>6.06</v>
      </c>
      <c r="H16" s="2">
        <f t="shared" si="7"/>
        <v>0.1</v>
      </c>
      <c r="I16" s="2">
        <f t="shared" si="8"/>
        <v>23.07</v>
      </c>
      <c r="J16" s="10">
        <f t="shared" si="9"/>
        <v>127.24</v>
      </c>
      <c r="K16" s="12">
        <f t="shared" si="10"/>
        <v>167.12</v>
      </c>
    </row>
    <row r="17" spans="1:11" ht="12.75">
      <c r="A17" s="1">
        <f t="shared" si="0"/>
        <v>6</v>
      </c>
      <c r="B17" s="2">
        <f t="shared" si="1"/>
        <v>1</v>
      </c>
      <c r="C17" s="2">
        <f t="shared" si="2"/>
        <v>0.05</v>
      </c>
      <c r="D17" s="2">
        <f t="shared" si="3"/>
        <v>0.03</v>
      </c>
      <c r="E17" s="2">
        <f t="shared" si="4"/>
        <v>0.001</v>
      </c>
      <c r="F17" s="2">
        <f t="shared" si="5"/>
        <v>5</v>
      </c>
      <c r="G17" s="2">
        <f t="shared" si="6"/>
        <v>6.36</v>
      </c>
      <c r="H17" s="2">
        <f t="shared" si="7"/>
        <v>0.11</v>
      </c>
      <c r="I17" s="2">
        <f t="shared" si="8"/>
        <v>21.26</v>
      </c>
      <c r="J17" s="10">
        <f t="shared" si="9"/>
        <v>133.49</v>
      </c>
      <c r="K17" s="12">
        <f t="shared" si="10"/>
        <v>145.86</v>
      </c>
    </row>
    <row r="18" spans="1:11" ht="12.75">
      <c r="A18" s="1">
        <f t="shared" si="0"/>
        <v>7</v>
      </c>
      <c r="B18" s="2">
        <f t="shared" si="1"/>
        <v>1</v>
      </c>
      <c r="C18" s="2">
        <f t="shared" si="2"/>
        <v>0.05</v>
      </c>
      <c r="D18" s="2">
        <f t="shared" si="3"/>
        <v>0.03</v>
      </c>
      <c r="E18" s="2">
        <f t="shared" si="4"/>
        <v>0.001</v>
      </c>
      <c r="F18" s="2">
        <f t="shared" si="5"/>
        <v>5</v>
      </c>
      <c r="G18" s="2">
        <f t="shared" si="6"/>
        <v>6.67</v>
      </c>
      <c r="H18" s="2">
        <f t="shared" si="7"/>
        <v>0.14</v>
      </c>
      <c r="I18" s="2">
        <f t="shared" si="8"/>
        <v>19.47</v>
      </c>
      <c r="J18" s="10">
        <f t="shared" si="9"/>
        <v>140.02</v>
      </c>
      <c r="K18" s="12">
        <f t="shared" si="10"/>
        <v>126.39000000000001</v>
      </c>
    </row>
    <row r="19" spans="1:11" ht="12.75">
      <c r="A19" s="1">
        <f t="shared" si="0"/>
        <v>8</v>
      </c>
      <c r="B19" s="2">
        <f t="shared" si="1"/>
        <v>1</v>
      </c>
      <c r="C19" s="2">
        <f t="shared" si="2"/>
        <v>0.05</v>
      </c>
      <c r="D19" s="2">
        <f t="shared" si="3"/>
        <v>0.03</v>
      </c>
      <c r="E19" s="2">
        <f t="shared" si="4"/>
        <v>0.001</v>
      </c>
      <c r="F19" s="2">
        <f t="shared" si="5"/>
        <v>5</v>
      </c>
      <c r="G19" s="2">
        <f t="shared" si="6"/>
        <v>7</v>
      </c>
      <c r="H19" s="2">
        <f t="shared" si="7"/>
        <v>0.17</v>
      </c>
      <c r="I19" s="2">
        <f t="shared" si="8"/>
        <v>17.7</v>
      </c>
      <c r="J19" s="10">
        <f t="shared" si="9"/>
        <v>146.85000000000002</v>
      </c>
      <c r="K19" s="12">
        <f t="shared" si="10"/>
        <v>108.69000000000001</v>
      </c>
    </row>
    <row r="20" spans="1:11" ht="12.75">
      <c r="A20" s="1">
        <f t="shared" si="0"/>
        <v>9</v>
      </c>
      <c r="B20" s="2">
        <f t="shared" si="1"/>
        <v>1</v>
      </c>
      <c r="C20" s="2">
        <f t="shared" si="2"/>
        <v>0.05</v>
      </c>
      <c r="D20" s="2">
        <f t="shared" si="3"/>
        <v>0.03</v>
      </c>
      <c r="E20" s="2">
        <f t="shared" si="4"/>
        <v>0.001</v>
      </c>
      <c r="F20" s="2">
        <f t="shared" si="5"/>
        <v>5</v>
      </c>
      <c r="G20" s="2">
        <f t="shared" si="6"/>
        <v>7.34</v>
      </c>
      <c r="H20" s="2">
        <f t="shared" si="7"/>
        <v>0.2</v>
      </c>
      <c r="I20" s="2">
        <f t="shared" si="8"/>
        <v>15.96</v>
      </c>
      <c r="J20" s="10">
        <f t="shared" si="9"/>
        <v>153.99</v>
      </c>
      <c r="K20" s="12">
        <f t="shared" si="10"/>
        <v>92.73000000000002</v>
      </c>
    </row>
    <row r="21" spans="1:11" ht="12.75">
      <c r="A21" s="1">
        <f t="shared" si="0"/>
        <v>10</v>
      </c>
      <c r="B21" s="2">
        <f t="shared" si="1"/>
        <v>1</v>
      </c>
      <c r="C21" s="2">
        <f t="shared" si="2"/>
        <v>0.05</v>
      </c>
      <c r="D21" s="2">
        <f t="shared" si="3"/>
        <v>0.03</v>
      </c>
      <c r="E21" s="2">
        <f t="shared" si="4"/>
        <v>0.001</v>
      </c>
      <c r="F21" s="2">
        <f t="shared" si="5"/>
        <v>5</v>
      </c>
      <c r="G21" s="2">
        <f t="shared" si="6"/>
        <v>7.7</v>
      </c>
      <c r="H21" s="2">
        <f t="shared" si="7"/>
        <v>0.25</v>
      </c>
      <c r="I21" s="2">
        <f t="shared" si="8"/>
        <v>14.28</v>
      </c>
      <c r="J21" s="10">
        <f t="shared" si="9"/>
        <v>161.44</v>
      </c>
      <c r="K21" s="12">
        <f t="shared" si="10"/>
        <v>78.45000000000002</v>
      </c>
    </row>
    <row r="22" spans="1:11" ht="12.75">
      <c r="A22" s="1">
        <f t="shared" si="0"/>
        <v>11</v>
      </c>
      <c r="B22" s="2">
        <f t="shared" si="1"/>
        <v>1</v>
      </c>
      <c r="C22" s="2">
        <f t="shared" si="2"/>
        <v>0.05</v>
      </c>
      <c r="D22" s="2">
        <f t="shared" si="3"/>
        <v>0.03</v>
      </c>
      <c r="E22" s="2">
        <f t="shared" si="4"/>
        <v>0.001</v>
      </c>
      <c r="F22" s="2">
        <f t="shared" si="5"/>
        <v>5</v>
      </c>
      <c r="G22" s="2">
        <f t="shared" si="6"/>
        <v>8.07</v>
      </c>
      <c r="H22" s="2">
        <f t="shared" si="7"/>
        <v>0.31</v>
      </c>
      <c r="I22" s="2">
        <f t="shared" si="8"/>
        <v>12.66</v>
      </c>
      <c r="J22" s="10">
        <f t="shared" si="9"/>
        <v>169.2</v>
      </c>
      <c r="K22" s="12">
        <f t="shared" si="10"/>
        <v>65.79000000000002</v>
      </c>
    </row>
    <row r="23" spans="1:11" ht="12.75">
      <c r="A23" s="1">
        <f t="shared" si="0"/>
        <v>12</v>
      </c>
      <c r="B23" s="2">
        <f t="shared" si="1"/>
        <v>1</v>
      </c>
      <c r="C23" s="2">
        <f t="shared" si="2"/>
        <v>0.05</v>
      </c>
      <c r="D23" s="2">
        <f t="shared" si="3"/>
        <v>0.03</v>
      </c>
      <c r="E23" s="2">
        <f t="shared" si="4"/>
        <v>0.001</v>
      </c>
      <c r="F23" s="2">
        <f t="shared" si="5"/>
        <v>5</v>
      </c>
      <c r="G23" s="2">
        <f t="shared" si="6"/>
        <v>8.46</v>
      </c>
      <c r="H23" s="2">
        <f t="shared" si="7"/>
        <v>0.39</v>
      </c>
      <c r="I23" s="2">
        <f t="shared" si="8"/>
        <v>11.13</v>
      </c>
      <c r="J23" s="10">
        <f t="shared" si="9"/>
        <v>177.26999999999998</v>
      </c>
      <c r="K23" s="12">
        <f t="shared" si="10"/>
        <v>54.66000000000002</v>
      </c>
    </row>
    <row r="24" spans="1:11" ht="12.75">
      <c r="A24" s="1">
        <f t="shared" si="0"/>
        <v>13</v>
      </c>
      <c r="B24" s="2">
        <f t="shared" si="1"/>
        <v>1</v>
      </c>
      <c r="C24" s="2">
        <f t="shared" si="2"/>
        <v>0.05</v>
      </c>
      <c r="D24" s="2">
        <f t="shared" si="3"/>
        <v>0.03</v>
      </c>
      <c r="E24" s="2">
        <f t="shared" si="4"/>
        <v>0.001</v>
      </c>
      <c r="F24" s="2">
        <f t="shared" si="5"/>
        <v>5</v>
      </c>
      <c r="G24" s="2">
        <f t="shared" si="6"/>
        <v>8.86</v>
      </c>
      <c r="H24" s="2">
        <f t="shared" si="7"/>
        <v>0.49</v>
      </c>
      <c r="I24" s="2">
        <f t="shared" si="8"/>
        <v>9.69</v>
      </c>
      <c r="J24" s="10">
        <f t="shared" si="9"/>
        <v>185.64</v>
      </c>
      <c r="K24" s="12">
        <f t="shared" si="10"/>
        <v>44.97000000000002</v>
      </c>
    </row>
    <row r="25" spans="1:11" ht="12.75">
      <c r="A25" s="1">
        <f t="shared" si="0"/>
        <v>14</v>
      </c>
      <c r="B25" s="2">
        <f t="shared" si="1"/>
        <v>1</v>
      </c>
      <c r="C25" s="2">
        <f t="shared" si="2"/>
        <v>0.05</v>
      </c>
      <c r="D25" s="2">
        <f t="shared" si="3"/>
        <v>0.03</v>
      </c>
      <c r="E25" s="2">
        <f t="shared" si="4"/>
        <v>0.001</v>
      </c>
      <c r="F25" s="2">
        <f t="shared" si="5"/>
        <v>5</v>
      </c>
      <c r="G25" s="2">
        <f t="shared" si="6"/>
        <v>9.28</v>
      </c>
      <c r="H25" s="2">
        <f t="shared" si="7"/>
        <v>0.62</v>
      </c>
      <c r="I25" s="2">
        <f t="shared" si="8"/>
        <v>8.35</v>
      </c>
      <c r="J25" s="10">
        <f t="shared" si="9"/>
        <v>194.29999999999998</v>
      </c>
      <c r="K25" s="12">
        <f t="shared" si="10"/>
        <v>36.62000000000002</v>
      </c>
    </row>
    <row r="26" spans="1:11" ht="12.75">
      <c r="A26" s="1">
        <f t="shared" si="0"/>
        <v>15</v>
      </c>
      <c r="B26" s="2">
        <f t="shared" si="1"/>
        <v>1</v>
      </c>
      <c r="C26" s="2">
        <f t="shared" si="2"/>
        <v>0.05</v>
      </c>
      <c r="D26" s="2">
        <f t="shared" si="3"/>
        <v>0.03</v>
      </c>
      <c r="E26" s="2">
        <f t="shared" si="4"/>
        <v>0.001</v>
      </c>
      <c r="F26" s="2">
        <f t="shared" si="5"/>
        <v>5</v>
      </c>
      <c r="G26" s="2">
        <f t="shared" si="6"/>
        <v>9.72</v>
      </c>
      <c r="H26" s="2">
        <f t="shared" si="7"/>
        <v>0.8</v>
      </c>
      <c r="I26" s="2">
        <f t="shared" si="8"/>
        <v>7.12</v>
      </c>
      <c r="J26" s="10">
        <f t="shared" si="9"/>
        <v>203.21999999999997</v>
      </c>
      <c r="K26" s="12">
        <f t="shared" si="10"/>
        <v>29.500000000000018</v>
      </c>
    </row>
    <row r="27" spans="1:11" ht="12.75">
      <c r="A27" s="1">
        <f t="shared" si="0"/>
        <v>16</v>
      </c>
      <c r="B27" s="2">
        <f t="shared" si="1"/>
        <v>1</v>
      </c>
      <c r="C27" s="2">
        <f t="shared" si="2"/>
        <v>0.05</v>
      </c>
      <c r="D27" s="2">
        <f t="shared" si="3"/>
        <v>0.03</v>
      </c>
      <c r="E27" s="2">
        <f t="shared" si="4"/>
        <v>0.001</v>
      </c>
      <c r="F27" s="2">
        <f t="shared" si="5"/>
        <v>5</v>
      </c>
      <c r="G27" s="2">
        <f t="shared" si="6"/>
        <v>10.16</v>
      </c>
      <c r="H27" s="2">
        <f t="shared" si="7"/>
        <v>1.03</v>
      </c>
      <c r="I27" s="2">
        <f t="shared" si="8"/>
        <v>5.99</v>
      </c>
      <c r="J27" s="10">
        <f t="shared" si="9"/>
        <v>212.34999999999997</v>
      </c>
      <c r="K27" s="12">
        <f t="shared" si="10"/>
        <v>23.51000000000002</v>
      </c>
    </row>
    <row r="28" spans="1:11" ht="12.75">
      <c r="A28" s="1">
        <f t="shared" si="0"/>
        <v>17</v>
      </c>
      <c r="B28" s="2">
        <f t="shared" si="1"/>
        <v>1</v>
      </c>
      <c r="C28" s="2">
        <f t="shared" si="2"/>
        <v>0.05</v>
      </c>
      <c r="D28" s="2">
        <f t="shared" si="3"/>
        <v>0.03</v>
      </c>
      <c r="E28" s="2">
        <f t="shared" si="4"/>
        <v>0.001</v>
      </c>
      <c r="F28" s="2">
        <f t="shared" si="5"/>
        <v>5</v>
      </c>
      <c r="G28" s="2">
        <f t="shared" si="6"/>
        <v>10.62</v>
      </c>
      <c r="H28" s="2">
        <f t="shared" si="7"/>
        <v>1.35</v>
      </c>
      <c r="I28" s="2">
        <f t="shared" si="8"/>
        <v>4.99</v>
      </c>
      <c r="J28" s="10">
        <f t="shared" si="9"/>
        <v>221.61999999999998</v>
      </c>
      <c r="K28" s="12">
        <f t="shared" si="10"/>
        <v>18.520000000000017</v>
      </c>
    </row>
    <row r="29" spans="1:11" ht="12.75">
      <c r="A29" s="1">
        <f t="shared" si="0"/>
        <v>18</v>
      </c>
      <c r="B29" s="2">
        <f t="shared" si="1"/>
        <v>1</v>
      </c>
      <c r="C29" s="2">
        <f t="shared" si="2"/>
        <v>0.05</v>
      </c>
      <c r="D29" s="2">
        <f t="shared" si="3"/>
        <v>0.03</v>
      </c>
      <c r="E29" s="2">
        <f t="shared" si="4"/>
        <v>0.001</v>
      </c>
      <c r="F29" s="2">
        <f t="shared" si="5"/>
        <v>5</v>
      </c>
      <c r="G29" s="2">
        <f t="shared" si="6"/>
        <v>11.08</v>
      </c>
      <c r="H29" s="2">
        <f t="shared" si="7"/>
        <v>1.79</v>
      </c>
      <c r="I29" s="2">
        <f t="shared" si="8"/>
        <v>4.1</v>
      </c>
      <c r="J29" s="10">
        <f t="shared" si="9"/>
        <v>230.90999999999997</v>
      </c>
      <c r="K29" s="12">
        <f t="shared" si="10"/>
        <v>14.420000000000018</v>
      </c>
    </row>
    <row r="30" spans="1:11" ht="12.75">
      <c r="A30" s="1">
        <f t="shared" si="0"/>
        <v>19</v>
      </c>
      <c r="B30" s="2">
        <f t="shared" si="1"/>
        <v>1</v>
      </c>
      <c r="C30" s="2">
        <f t="shared" si="2"/>
        <v>0.05</v>
      </c>
      <c r="D30" s="2">
        <f t="shared" si="3"/>
        <v>0.03</v>
      </c>
      <c r="E30" s="2">
        <f t="shared" si="4"/>
        <v>0.001</v>
      </c>
      <c r="F30" s="2">
        <f t="shared" si="5"/>
        <v>5</v>
      </c>
      <c r="G30" s="2">
        <f t="shared" si="6"/>
        <v>11.55</v>
      </c>
      <c r="H30" s="2">
        <f t="shared" si="7"/>
        <v>2.4</v>
      </c>
      <c r="I30" s="2">
        <f t="shared" si="8"/>
        <v>3.33</v>
      </c>
      <c r="J30" s="10">
        <f t="shared" si="9"/>
        <v>240.05999999999997</v>
      </c>
      <c r="K30" s="12">
        <f t="shared" si="10"/>
        <v>11.090000000000018</v>
      </c>
    </row>
    <row r="31" spans="1:11" ht="12.75">
      <c r="A31" s="1">
        <f t="shared" si="0"/>
        <v>20</v>
      </c>
      <c r="B31" s="2">
        <f t="shared" si="1"/>
        <v>1</v>
      </c>
      <c r="C31" s="2">
        <f t="shared" si="2"/>
        <v>0.05</v>
      </c>
      <c r="D31" s="2">
        <f t="shared" si="3"/>
        <v>0.03</v>
      </c>
      <c r="E31" s="2">
        <f t="shared" si="4"/>
        <v>0.001</v>
      </c>
      <c r="F31" s="2">
        <f t="shared" si="5"/>
        <v>5</v>
      </c>
      <c r="G31" s="2">
        <f t="shared" si="6"/>
        <v>12</v>
      </c>
      <c r="H31" s="2">
        <f t="shared" si="7"/>
        <v>3.25</v>
      </c>
      <c r="I31" s="2">
        <f t="shared" si="8"/>
        <v>2.66</v>
      </c>
      <c r="J31" s="10">
        <f t="shared" si="9"/>
        <v>248.80999999999997</v>
      </c>
      <c r="K31" s="12">
        <f t="shared" si="10"/>
        <v>8.430000000000017</v>
      </c>
    </row>
    <row r="32" spans="1:11" ht="12.75">
      <c r="A32" s="1">
        <f t="shared" si="0"/>
        <v>21</v>
      </c>
      <c r="B32" s="2">
        <f t="shared" si="1"/>
        <v>1</v>
      </c>
      <c r="C32" s="2">
        <f t="shared" si="2"/>
        <v>0.05</v>
      </c>
      <c r="D32" s="2">
        <f t="shared" si="3"/>
        <v>0.03</v>
      </c>
      <c r="E32" s="2">
        <f t="shared" si="4"/>
        <v>0.001</v>
      </c>
      <c r="F32" s="2">
        <f t="shared" si="5"/>
        <v>5</v>
      </c>
      <c r="G32" s="2">
        <f t="shared" si="6"/>
        <v>12.44</v>
      </c>
      <c r="H32" s="2">
        <f t="shared" si="7"/>
        <v>4.43</v>
      </c>
      <c r="I32" s="2">
        <f t="shared" si="8"/>
        <v>2.1</v>
      </c>
      <c r="J32" s="10">
        <f t="shared" si="9"/>
        <v>256.82</v>
      </c>
      <c r="K32" s="12">
        <f t="shared" si="10"/>
        <v>6.330000000000018</v>
      </c>
    </row>
    <row r="33" spans="1:11" ht="12.75">
      <c r="A33" s="1">
        <f t="shared" si="0"/>
        <v>22</v>
      </c>
      <c r="B33" s="2">
        <f t="shared" si="1"/>
        <v>1</v>
      </c>
      <c r="C33" s="2">
        <f t="shared" si="2"/>
        <v>0.05</v>
      </c>
      <c r="D33" s="2">
        <f t="shared" si="3"/>
        <v>0.03</v>
      </c>
      <c r="E33" s="2">
        <f t="shared" si="4"/>
        <v>0.001</v>
      </c>
      <c r="F33" s="2">
        <f t="shared" si="5"/>
        <v>5</v>
      </c>
      <c r="G33" s="2">
        <f t="shared" si="6"/>
        <v>12.84</v>
      </c>
      <c r="H33" s="2">
        <f t="shared" si="7"/>
        <v>6.09</v>
      </c>
      <c r="I33" s="2">
        <f t="shared" si="8"/>
        <v>1.63</v>
      </c>
      <c r="J33" s="10">
        <f t="shared" si="9"/>
        <v>263.57</v>
      </c>
      <c r="K33" s="12">
        <f t="shared" si="10"/>
        <v>4.700000000000018</v>
      </c>
    </row>
    <row r="34" spans="1:11" ht="12.75">
      <c r="A34" s="1">
        <f t="shared" si="0"/>
        <v>23</v>
      </c>
      <c r="B34" s="2">
        <f t="shared" si="1"/>
        <v>1</v>
      </c>
      <c r="C34" s="2">
        <f t="shared" si="2"/>
        <v>0.05</v>
      </c>
      <c r="D34" s="2">
        <f t="shared" si="3"/>
        <v>0.03</v>
      </c>
      <c r="E34" s="2">
        <f t="shared" si="4"/>
        <v>0.001</v>
      </c>
      <c r="F34" s="2">
        <f t="shared" si="5"/>
        <v>5</v>
      </c>
      <c r="G34" s="2">
        <f t="shared" si="6"/>
        <v>13.18</v>
      </c>
      <c r="H34" s="2">
        <f t="shared" si="7"/>
        <v>8.41</v>
      </c>
      <c r="I34" s="2">
        <f t="shared" si="8"/>
        <v>1.24</v>
      </c>
      <c r="J34" s="10">
        <f t="shared" si="9"/>
        <v>268.34</v>
      </c>
      <c r="K34" s="12">
        <f t="shared" si="10"/>
        <v>3.4600000000000177</v>
      </c>
    </row>
    <row r="35" spans="1:11" ht="12.75">
      <c r="A35" s="1">
        <f t="shared" si="0"/>
        <v>24</v>
      </c>
      <c r="B35" s="2">
        <f t="shared" si="1"/>
        <v>1</v>
      </c>
      <c r="C35" s="2">
        <f t="shared" si="2"/>
        <v>0.05</v>
      </c>
      <c r="D35" s="2">
        <f t="shared" si="3"/>
        <v>0.03</v>
      </c>
      <c r="E35" s="2">
        <f t="shared" si="4"/>
        <v>0.001</v>
      </c>
      <c r="F35" s="2">
        <f t="shared" si="5"/>
        <v>5</v>
      </c>
      <c r="G35" s="2">
        <f t="shared" si="6"/>
        <v>13.42</v>
      </c>
      <c r="H35" s="2">
        <f t="shared" si="7"/>
        <v>11.63</v>
      </c>
      <c r="I35" s="2">
        <f t="shared" si="8"/>
        <v>0.93</v>
      </c>
      <c r="J35" s="10">
        <f t="shared" si="9"/>
        <v>270.13</v>
      </c>
      <c r="K35" s="12">
        <f t="shared" si="10"/>
        <v>2.5300000000000176</v>
      </c>
    </row>
    <row r="36" spans="1:11" ht="12.75">
      <c r="A36" s="1">
        <f t="shared" si="0"/>
        <v>25</v>
      </c>
      <c r="B36" s="2">
        <f t="shared" si="1"/>
        <v>1</v>
      </c>
      <c r="C36" s="2">
        <f t="shared" si="2"/>
        <v>0.05</v>
      </c>
      <c r="D36" s="2">
        <f t="shared" si="3"/>
        <v>0.03</v>
      </c>
      <c r="E36" s="2">
        <f t="shared" si="4"/>
        <v>0.001</v>
      </c>
      <c r="F36" s="2">
        <f t="shared" si="5"/>
        <v>5</v>
      </c>
      <c r="G36" s="2">
        <f t="shared" si="6"/>
        <v>13.51</v>
      </c>
      <c r="H36" s="2">
        <f t="shared" si="7"/>
        <v>16.02</v>
      </c>
      <c r="I36" s="2">
        <f t="shared" si="8"/>
        <v>0.68</v>
      </c>
      <c r="J36" s="10">
        <f t="shared" si="9"/>
        <v>267.62</v>
      </c>
      <c r="K36" s="12">
        <f t="shared" si="10"/>
        <v>1.8500000000000174</v>
      </c>
    </row>
    <row r="37" spans="1:11" ht="12.75">
      <c r="A37" s="1">
        <f t="shared" si="0"/>
        <v>26</v>
      </c>
      <c r="B37" s="2">
        <f t="shared" si="1"/>
        <v>1</v>
      </c>
      <c r="C37" s="2">
        <f t="shared" si="2"/>
        <v>0.05</v>
      </c>
      <c r="D37" s="2">
        <f t="shared" si="3"/>
        <v>0.03</v>
      </c>
      <c r="E37" s="2">
        <f t="shared" si="4"/>
        <v>0.001</v>
      </c>
      <c r="F37" s="2">
        <f t="shared" si="5"/>
        <v>5</v>
      </c>
      <c r="G37" s="2">
        <f t="shared" si="6"/>
        <v>13.38</v>
      </c>
      <c r="H37" s="2">
        <f t="shared" si="7"/>
        <v>21.7</v>
      </c>
      <c r="I37" s="2">
        <f t="shared" si="8"/>
        <v>0.5</v>
      </c>
      <c r="J37" s="10">
        <f t="shared" si="9"/>
        <v>259.3</v>
      </c>
      <c r="K37" s="12">
        <f t="shared" si="10"/>
        <v>1.3500000000000174</v>
      </c>
    </row>
    <row r="38" spans="1:11" ht="12.75">
      <c r="A38" s="1">
        <f t="shared" si="0"/>
        <v>27</v>
      </c>
      <c r="B38" s="2">
        <f t="shared" si="1"/>
        <v>1</v>
      </c>
      <c r="C38" s="2">
        <f t="shared" si="2"/>
        <v>0.05</v>
      </c>
      <c r="D38" s="2">
        <f t="shared" si="3"/>
        <v>0.03</v>
      </c>
      <c r="E38" s="2">
        <f t="shared" si="4"/>
        <v>0.001</v>
      </c>
      <c r="F38" s="2">
        <f t="shared" si="5"/>
        <v>5</v>
      </c>
      <c r="G38" s="2">
        <f t="shared" si="6"/>
        <v>12.97</v>
      </c>
      <c r="H38" s="2">
        <f t="shared" si="7"/>
        <v>28.81</v>
      </c>
      <c r="I38" s="2">
        <f t="shared" si="8"/>
        <v>0.35</v>
      </c>
      <c r="J38" s="10">
        <f t="shared" si="9"/>
        <v>243.46</v>
      </c>
      <c r="K38" s="12">
        <f t="shared" si="10"/>
        <v>1.0000000000000173</v>
      </c>
    </row>
    <row r="39" spans="1:11" ht="12.75">
      <c r="A39" s="1">
        <f t="shared" si="0"/>
        <v>28</v>
      </c>
      <c r="B39" s="2">
        <f t="shared" si="1"/>
        <v>1</v>
      </c>
      <c r="C39" s="2">
        <f t="shared" si="2"/>
        <v>0.05</v>
      </c>
      <c r="D39" s="2">
        <f t="shared" si="3"/>
        <v>0.03</v>
      </c>
      <c r="E39" s="2">
        <f t="shared" si="4"/>
        <v>0.001</v>
      </c>
      <c r="F39" s="2">
        <f t="shared" si="5"/>
        <v>5</v>
      </c>
      <c r="G39" s="2">
        <f t="shared" si="6"/>
        <v>12.17</v>
      </c>
      <c r="H39" s="2">
        <f t="shared" si="7"/>
        <v>36.52</v>
      </c>
      <c r="I39" s="2">
        <f t="shared" si="8"/>
        <v>0.24</v>
      </c>
      <c r="J39" s="10">
        <f t="shared" si="9"/>
        <v>219.11</v>
      </c>
      <c r="K39" s="12">
        <f t="shared" si="10"/>
        <v>0.7600000000000173</v>
      </c>
    </row>
    <row r="40" spans="1:11" ht="12.75">
      <c r="A40" s="1">
        <f t="shared" si="0"/>
        <v>29</v>
      </c>
      <c r="B40" s="2">
        <f t="shared" si="1"/>
        <v>1</v>
      </c>
      <c r="C40" s="2">
        <f t="shared" si="2"/>
        <v>0.05</v>
      </c>
      <c r="D40" s="2">
        <f t="shared" si="3"/>
        <v>0.03</v>
      </c>
      <c r="E40" s="2">
        <f t="shared" si="4"/>
        <v>0.001</v>
      </c>
      <c r="F40" s="2">
        <f t="shared" si="5"/>
        <v>5</v>
      </c>
      <c r="G40" s="2">
        <f t="shared" si="6"/>
        <v>10.96</v>
      </c>
      <c r="H40" s="2">
        <f t="shared" si="7"/>
        <v>43.25</v>
      </c>
      <c r="I40" s="2">
        <f t="shared" si="8"/>
        <v>0.17</v>
      </c>
      <c r="J40" s="10">
        <f t="shared" si="9"/>
        <v>186.82000000000002</v>
      </c>
      <c r="K40" s="12">
        <f t="shared" si="10"/>
        <v>0.5900000000000173</v>
      </c>
    </row>
    <row r="41" spans="1:11" ht="12.75">
      <c r="A41" s="1">
        <f t="shared" si="0"/>
        <v>30</v>
      </c>
      <c r="B41" s="2">
        <f t="shared" si="1"/>
        <v>1</v>
      </c>
      <c r="C41" s="2">
        <f t="shared" si="2"/>
        <v>0.05</v>
      </c>
      <c r="D41" s="2">
        <f t="shared" si="3"/>
        <v>0.03</v>
      </c>
      <c r="E41" s="2">
        <f t="shared" si="4"/>
        <v>0.001</v>
      </c>
      <c r="F41" s="2">
        <f t="shared" si="5"/>
        <v>5</v>
      </c>
      <c r="G41" s="2">
        <f t="shared" si="6"/>
        <v>9.34</v>
      </c>
      <c r="H41" s="2">
        <f t="shared" si="7"/>
        <v>47.5</v>
      </c>
      <c r="I41" s="2">
        <f t="shared" si="8"/>
        <v>0.11</v>
      </c>
      <c r="J41" s="10">
        <f t="shared" si="9"/>
        <v>148.66000000000003</v>
      </c>
      <c r="K41" s="12">
        <f t="shared" si="10"/>
        <v>0.4800000000000173</v>
      </c>
    </row>
    <row r="42" spans="1:11" ht="12.75">
      <c r="A42" s="1">
        <f t="shared" si="0"/>
        <v>31</v>
      </c>
      <c r="B42" s="2">
        <f t="shared" si="1"/>
        <v>1</v>
      </c>
      <c r="C42" s="2">
        <f t="shared" si="2"/>
        <v>0.05</v>
      </c>
      <c r="D42" s="2">
        <f t="shared" si="3"/>
        <v>0.03</v>
      </c>
      <c r="E42" s="2">
        <f t="shared" si="4"/>
        <v>0.001</v>
      </c>
      <c r="F42" s="2">
        <f t="shared" si="5"/>
        <v>5</v>
      </c>
      <c r="G42" s="2">
        <f t="shared" si="6"/>
        <v>7.43</v>
      </c>
      <c r="H42" s="2">
        <f t="shared" si="7"/>
        <v>46.46</v>
      </c>
      <c r="I42" s="2">
        <f t="shared" si="8"/>
        <v>0.07</v>
      </c>
      <c r="J42" s="10">
        <f t="shared" si="9"/>
        <v>109.63000000000002</v>
      </c>
      <c r="K42" s="12">
        <f t="shared" si="10"/>
        <v>0.4100000000000173</v>
      </c>
    </row>
    <row r="43" spans="1:11" ht="12.75">
      <c r="A43" s="1">
        <f t="shared" si="0"/>
        <v>32</v>
      </c>
      <c r="B43" s="2">
        <f t="shared" si="1"/>
        <v>1</v>
      </c>
      <c r="C43" s="2">
        <f t="shared" si="2"/>
        <v>0.05</v>
      </c>
      <c r="D43" s="2">
        <f t="shared" si="3"/>
        <v>0.03</v>
      </c>
      <c r="E43" s="2">
        <f t="shared" si="4"/>
        <v>0.001</v>
      </c>
      <c r="F43" s="2">
        <f t="shared" si="5"/>
        <v>5</v>
      </c>
      <c r="G43" s="2">
        <f t="shared" si="6"/>
        <v>5.48</v>
      </c>
      <c r="H43" s="2">
        <f t="shared" si="7"/>
        <v>40.11</v>
      </c>
      <c r="I43" s="2">
        <f t="shared" si="8"/>
        <v>0.04</v>
      </c>
      <c r="J43" s="10">
        <f t="shared" si="9"/>
        <v>75.00000000000003</v>
      </c>
      <c r="K43" s="12">
        <f t="shared" si="10"/>
        <v>0.3700000000000173</v>
      </c>
    </row>
    <row r="44" spans="1:11" ht="12.75">
      <c r="A44" s="1">
        <f t="shared" si="0"/>
        <v>33</v>
      </c>
      <c r="B44" s="2">
        <f t="shared" si="1"/>
        <v>1</v>
      </c>
      <c r="C44" s="2">
        <f t="shared" si="2"/>
        <v>0.05</v>
      </c>
      <c r="D44" s="2">
        <f t="shared" si="3"/>
        <v>0.03</v>
      </c>
      <c r="E44" s="2">
        <f t="shared" si="4"/>
        <v>0.001</v>
      </c>
      <c r="F44" s="2">
        <f t="shared" si="5"/>
        <v>5</v>
      </c>
      <c r="G44" s="2">
        <f t="shared" si="6"/>
        <v>3.75</v>
      </c>
      <c r="H44" s="2">
        <f t="shared" si="7"/>
        <v>30.41</v>
      </c>
      <c r="I44" s="2">
        <f t="shared" si="8"/>
        <v>0.03</v>
      </c>
      <c r="J44" s="10">
        <f t="shared" si="9"/>
        <v>48.34000000000003</v>
      </c>
      <c r="K44" s="12">
        <f t="shared" si="10"/>
        <v>0.3400000000000173</v>
      </c>
    </row>
    <row r="45" spans="1:11" ht="12.75">
      <c r="A45" s="1">
        <f t="shared" si="0"/>
        <v>34</v>
      </c>
      <c r="B45" s="2">
        <f t="shared" si="1"/>
        <v>1</v>
      </c>
      <c r="C45" s="2">
        <f t="shared" si="2"/>
        <v>0.05</v>
      </c>
      <c r="D45" s="2">
        <f t="shared" si="3"/>
        <v>0.03</v>
      </c>
      <c r="E45" s="2">
        <f t="shared" si="4"/>
        <v>0.001</v>
      </c>
      <c r="F45" s="2">
        <f t="shared" si="5"/>
        <v>5</v>
      </c>
      <c r="G45" s="2">
        <f t="shared" si="6"/>
        <v>2.42</v>
      </c>
      <c r="H45" s="2">
        <f t="shared" si="7"/>
        <v>21.33</v>
      </c>
      <c r="I45" s="2">
        <f t="shared" si="8"/>
        <v>0.02</v>
      </c>
      <c r="J45" s="10">
        <f t="shared" si="9"/>
        <v>29.430000000000035</v>
      </c>
      <c r="K45" s="12">
        <f t="shared" si="10"/>
        <v>0.32000000000001727</v>
      </c>
    </row>
    <row r="46" spans="1:11" ht="12.75">
      <c r="A46" s="1">
        <f t="shared" si="0"/>
        <v>35</v>
      </c>
      <c r="B46" s="2">
        <f t="shared" si="1"/>
        <v>1</v>
      </c>
      <c r="C46" s="2">
        <f t="shared" si="2"/>
        <v>0.05</v>
      </c>
      <c r="D46" s="2">
        <f t="shared" si="3"/>
        <v>0.03</v>
      </c>
      <c r="E46" s="2">
        <f t="shared" si="4"/>
        <v>0.001</v>
      </c>
      <c r="F46" s="2">
        <f t="shared" si="5"/>
        <v>5</v>
      </c>
      <c r="G46" s="2">
        <f t="shared" si="6"/>
        <v>1.47</v>
      </c>
      <c r="H46" s="2">
        <f t="shared" si="7"/>
        <v>13.8</v>
      </c>
      <c r="I46" s="2">
        <f t="shared" si="8"/>
        <v>0.01</v>
      </c>
      <c r="J46" s="10">
        <f t="shared" si="9"/>
        <v>17.100000000000037</v>
      </c>
      <c r="K46" s="12">
        <f t="shared" si="10"/>
        <v>0.31000000000001726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2010-02-01T11:26:25Z</dcterms:created>
  <dcterms:modified xsi:type="dcterms:W3CDTF">2010-02-01T13:04:37Z</dcterms:modified>
  <cp:category/>
  <cp:version/>
  <cp:contentType/>
  <cp:contentStatus/>
</cp:coreProperties>
</file>