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'Tabelle1'!$A$4:$I$18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<sst xmlns="http://schemas.openxmlformats.org/spreadsheetml/2006/main" count="22" uniqueCount="20">
  <si>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</si>
  <si>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</si>
  <si>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</si>
  <si>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</si>
  <si>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</si>
  <si>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</si>
  <si>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</si>
  <si>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</si>
  <si>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</si>
  <si>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</si>
  <si>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</si>
  <si>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</si>
  <si>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</si>
  <si>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</si>
  <si>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</si>
  <si>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nach</t>
  </si>
  <si>
    <t>Jahren</t>
  </si>
  <si>
    <t>exponentiell</t>
  </si>
  <si>
    <t>bi-quadr.</t>
  </si>
  <si>
    <t>Differenz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</si>
</sst>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9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85"/>
          <c:w val="0.928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76596e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0,0522x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Tabelle1!$D$7:$D$18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94771e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0,0447x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Tabelle1!$E$7:$E$18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-0,856x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+ 35,178x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+ 2349x + 55053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Tabelle1!$F$7:$F$18</c:f>
              <c:numCache/>
            </c:numRef>
          </c:yVal>
          <c:smooth val="0"/>
        </c:ser>
        <c:axId val="35899559"/>
        <c:axId val="54660576"/>
      </c:scatterChart>
      <c:valAx>
        <c:axId val="3589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crossBetween val="midCat"/>
        <c:dispUnits/>
      </c:valAx>
      <c:valAx>
        <c:axId val="546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>
            <c:manualLayout>
              <c:xMode val="factor"/>
              <c:yMode val="factor"/>
              <c:x val="0.002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99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85725</xdr:rowOff>
    </xdr:from>
    <xdr:ext cx="383857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38385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Anlandungen an Fisch, Daten von seaaroundus.org</a:t>
          </a:r>
        </a:p>
      </xdr:txBody>
    </xdr:sp>
    <xdr:clientData/>
  </xdr:oneCellAnchor>
  <xdr:twoCellAnchor>
    <xdr:from>
      <xdr:col>9</xdr:col>
      <xdr:colOff>371475</xdr:colOff>
      <xdr:row>0</xdr:row>
      <xdr:rowOff>19050</xdr:rowOff>
    </xdr:from>
    <xdr:to>
      <xdr:col>14</xdr:col>
      <xdr:colOff>552450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5972175" y="19050"/>
        <a:ext cx="3990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23</xdr:row>
      <xdr:rowOff>57150</xdr:rowOff>
    </xdr:from>
    <xdr:ext cx="4543425" cy="209550"/>
    <xdr:sp>
      <xdr:nvSpPr>
        <xdr:cNvPr id="3" name="TextBox 5"/>
        <xdr:cNvSpPr txBox="1">
          <a:spLocks noChangeArrowheads="1"/>
        </xdr:cNvSpPr>
      </xdr:nvSpPr>
      <xdr:spPr>
        <a:xfrm>
          <a:off x="161925" y="3810000"/>
          <a:ext cx="4543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zum Geblflossen-Thunfisch</a:t>
          </a:r>
        </a:p>
      </xdr:txBody>
    </xdr:sp>
    <xdr:clientData/>
  </xdr:oneCellAnchor>
  <xdr:oneCellAnchor>
    <xdr:from>
      <xdr:col>9</xdr:col>
      <xdr:colOff>447675</xdr:colOff>
      <xdr:row>29</xdr:row>
      <xdr:rowOff>142875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6048375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85725</xdr:colOff>
      <xdr:row>23</xdr:row>
      <xdr:rowOff>104775</xdr:rowOff>
    </xdr:from>
    <xdr:to>
      <xdr:col>11</xdr:col>
      <xdr:colOff>619125</xdr:colOff>
      <xdr:row>25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05400" y="3857625"/>
          <a:ext cx="263842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Anstieg der Überfischung 
y' = -0,71x^3 + 50,478x^2 - 616,92x + 10046</a:t>
          </a:r>
        </a:p>
      </xdr:txBody>
    </xdr:sp>
    <xdr:clientData/>
  </xdr:twoCellAnchor>
  <xdr:oneCellAnchor>
    <xdr:from>
      <xdr:col>10</xdr:col>
      <xdr:colOff>76200</xdr:colOff>
      <xdr:row>31</xdr:row>
      <xdr:rowOff>66675</xdr:rowOff>
    </xdr:from>
    <xdr:ext cx="2514600" cy="361950"/>
    <xdr:sp>
      <xdr:nvSpPr>
        <xdr:cNvPr id="6" name="TextBox 8"/>
        <xdr:cNvSpPr txBox="1">
          <a:spLocks noChangeArrowheads="1"/>
        </xdr:cNvSpPr>
      </xdr:nvSpPr>
      <xdr:spPr>
        <a:xfrm>
          <a:off x="6438900" y="5133975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&lt;&lt;&lt; hier im Jahr 2010 liegt ungefähr das 
       Maximum der Überfischung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9.140625" style="0" bestFit="1" customWidth="1"/>
    <col min="9" max="9" width="8.7109375" style="0" bestFit="1" customWidth="1"/>
  </cols>
  <sheetData>
    <row r="3" ht="13.5" thickBot="1"/>
    <row r="4" spans="1:9" ht="12.75">
      <c r="A4" s="1" t="s">
        <v>0</v>
      </c>
      <c r="B4" s="1" t="s">
        <v>15</v>
      </c>
      <c r="C4" s="1" t="s">
        <v>1</v>
      </c>
      <c r="D4" s="1" t="s">
        <v>4</v>
      </c>
      <c r="E4" s="1" t="s">
        <v>7</v>
      </c>
      <c r="F4" s="1" t="s">
        <v>8</v>
      </c>
      <c r="G4" s="1" t="s">
        <v>10</v>
      </c>
      <c r="H4" s="1" t="s">
        <v>12</v>
      </c>
      <c r="I4" s="1" t="s">
        <v>14</v>
      </c>
    </row>
    <row r="5" spans="1:9" ht="12.75">
      <c r="A5" s="2"/>
      <c r="B5" s="2" t="s">
        <v>16</v>
      </c>
      <c r="C5" s="2" t="s">
        <v>2</v>
      </c>
      <c r="D5" s="2" t="s">
        <v>5</v>
      </c>
      <c r="E5" s="2" t="s">
        <v>6</v>
      </c>
      <c r="F5" s="2" t="s">
        <v>9</v>
      </c>
      <c r="G5" s="2" t="s">
        <v>11</v>
      </c>
      <c r="H5" s="2" t="s">
        <v>13</v>
      </c>
      <c r="I5" s="2"/>
    </row>
    <row r="6" spans="1:9" ht="13.5" thickBot="1">
      <c r="A6" s="3"/>
      <c r="B6" s="3"/>
      <c r="C6" s="3" t="s">
        <v>3</v>
      </c>
      <c r="D6" s="3" t="s">
        <v>6</v>
      </c>
      <c r="E6" s="3"/>
      <c r="F6" s="3"/>
      <c r="G6" s="3"/>
      <c r="H6" s="3"/>
      <c r="I6" s="3"/>
    </row>
    <row r="7" spans="1:9" ht="12.75">
      <c r="A7" s="2">
        <v>1950</v>
      </c>
      <c r="B7" s="2">
        <v>0</v>
      </c>
      <c r="C7" s="2">
        <v>219955</v>
      </c>
      <c r="D7" s="4">
        <v>103341</v>
      </c>
      <c r="E7" s="6">
        <v>75314</v>
      </c>
      <c r="F7" s="8">
        <v>59726</v>
      </c>
      <c r="G7" s="2">
        <v>586</v>
      </c>
      <c r="H7" s="2">
        <v>26778</v>
      </c>
      <c r="I7" s="2">
        <v>28464</v>
      </c>
    </row>
    <row r="8" spans="1:9" ht="12.75">
      <c r="A8" s="2">
        <v>1955</v>
      </c>
      <c r="B8" s="2">
        <f>B7+5</f>
        <v>5</v>
      </c>
      <c r="C8" s="2">
        <v>657448</v>
      </c>
      <c r="D8" s="4">
        <v>125395</v>
      </c>
      <c r="E8" s="6">
        <v>102878</v>
      </c>
      <c r="F8" s="8">
        <v>65995</v>
      </c>
      <c r="G8" s="2">
        <v>27180</v>
      </c>
      <c r="H8" s="2">
        <v>43028</v>
      </c>
      <c r="I8" s="2">
        <v>43537</v>
      </c>
    </row>
    <row r="9" spans="1:9" ht="12.75">
      <c r="A9" s="2">
        <v>1960</v>
      </c>
      <c r="B9" s="2">
        <f aca="true" t="shared" si="0" ref="B9:B17">B8+5</f>
        <v>10</v>
      </c>
      <c r="C9" s="2">
        <v>503462</v>
      </c>
      <c r="D9" s="4">
        <v>77239</v>
      </c>
      <c r="E9" s="6">
        <v>172547</v>
      </c>
      <c r="F9" s="8">
        <v>58525</v>
      </c>
      <c r="G9" s="2">
        <v>24953</v>
      </c>
      <c r="H9" s="2">
        <v>50479</v>
      </c>
      <c r="I9" s="2">
        <v>45994</v>
      </c>
    </row>
    <row r="10" spans="1:9" ht="12.75">
      <c r="A10" s="2">
        <v>1965</v>
      </c>
      <c r="B10" s="2">
        <f t="shared" si="0"/>
        <v>15</v>
      </c>
      <c r="C10" s="2">
        <v>537102</v>
      </c>
      <c r="D10" s="4">
        <v>146811</v>
      </c>
      <c r="E10" s="6">
        <v>188213</v>
      </c>
      <c r="F10" s="8">
        <v>119606</v>
      </c>
      <c r="G10" s="2">
        <v>94351</v>
      </c>
      <c r="H10" s="2">
        <v>90240</v>
      </c>
      <c r="I10" s="2">
        <v>56579</v>
      </c>
    </row>
    <row r="11" spans="1:9" ht="12.75">
      <c r="A11" s="2">
        <v>1970</v>
      </c>
      <c r="B11" s="2">
        <f t="shared" si="0"/>
        <v>20</v>
      </c>
      <c r="C11" s="2">
        <v>345217</v>
      </c>
      <c r="D11" s="4">
        <v>202671</v>
      </c>
      <c r="E11" s="6">
        <v>260847</v>
      </c>
      <c r="F11" s="8">
        <v>115810</v>
      </c>
      <c r="G11" s="2">
        <v>117288</v>
      </c>
      <c r="H11" s="2">
        <v>148832</v>
      </c>
      <c r="I11" s="2">
        <v>103661</v>
      </c>
    </row>
    <row r="12" spans="1:9" ht="12.75">
      <c r="A12" s="2">
        <v>1975</v>
      </c>
      <c r="B12" s="2">
        <f t="shared" si="0"/>
        <v>25</v>
      </c>
      <c r="C12" s="2">
        <v>680887</v>
      </c>
      <c r="D12" s="4">
        <v>294370</v>
      </c>
      <c r="E12" s="6">
        <v>365389</v>
      </c>
      <c r="F12" s="8">
        <v>111234</v>
      </c>
      <c r="G12" s="2">
        <v>147224</v>
      </c>
      <c r="H12" s="2">
        <v>182706</v>
      </c>
      <c r="I12" s="2">
        <v>129004</v>
      </c>
    </row>
    <row r="13" spans="1:9" ht="12.75">
      <c r="A13" s="2">
        <v>1980</v>
      </c>
      <c r="B13" s="2">
        <f t="shared" si="0"/>
        <v>30</v>
      </c>
      <c r="C13" s="2">
        <v>588731</v>
      </c>
      <c r="D13" s="4">
        <v>386855</v>
      </c>
      <c r="E13" s="6">
        <v>344002</v>
      </c>
      <c r="F13" s="8">
        <v>132253</v>
      </c>
      <c r="G13" s="2">
        <v>166098</v>
      </c>
      <c r="H13" s="2">
        <v>500800</v>
      </c>
      <c r="I13" s="2">
        <v>209859</v>
      </c>
    </row>
    <row r="14" spans="1:9" ht="12.75">
      <c r="A14" s="2">
        <v>1985</v>
      </c>
      <c r="B14" s="2">
        <f t="shared" si="0"/>
        <v>35</v>
      </c>
      <c r="C14" s="2">
        <v>567286</v>
      </c>
      <c r="D14" s="4">
        <v>455961</v>
      </c>
      <c r="E14" s="6">
        <v>471185</v>
      </c>
      <c r="F14" s="8">
        <v>128408</v>
      </c>
      <c r="G14" s="2">
        <v>196041</v>
      </c>
      <c r="H14" s="2">
        <v>220649</v>
      </c>
      <c r="I14" s="2">
        <v>311478</v>
      </c>
    </row>
    <row r="15" spans="1:9" ht="12.75">
      <c r="A15" s="2">
        <v>1990</v>
      </c>
      <c r="B15" s="2">
        <f t="shared" si="0"/>
        <v>40</v>
      </c>
      <c r="C15" s="2">
        <v>1007144</v>
      </c>
      <c r="D15" s="4">
        <v>587362</v>
      </c>
      <c r="E15" s="6">
        <v>703682</v>
      </c>
      <c r="F15" s="8">
        <v>185249</v>
      </c>
      <c r="G15" s="2">
        <v>233992</v>
      </c>
      <c r="H15" s="2">
        <v>291661</v>
      </c>
      <c r="I15" s="2">
        <v>402213</v>
      </c>
    </row>
    <row r="16" spans="1:9" ht="12.75">
      <c r="A16" s="2">
        <v>1995</v>
      </c>
      <c r="B16" s="2">
        <f t="shared" si="0"/>
        <v>45</v>
      </c>
      <c r="C16" s="2">
        <v>873745</v>
      </c>
      <c r="D16" s="4">
        <v>904166</v>
      </c>
      <c r="E16" s="6">
        <v>674497</v>
      </c>
      <c r="F16" s="8">
        <v>140951</v>
      </c>
      <c r="G16" s="2">
        <v>313675</v>
      </c>
      <c r="H16" s="2">
        <v>191370</v>
      </c>
      <c r="I16" s="2">
        <v>296775</v>
      </c>
    </row>
    <row r="17" spans="1:9" ht="12.75">
      <c r="A17" s="2">
        <v>2000</v>
      </c>
      <c r="B17" s="2">
        <f t="shared" si="0"/>
        <v>50</v>
      </c>
      <c r="C17" s="2">
        <v>848204</v>
      </c>
      <c r="D17" s="4">
        <v>1165344</v>
      </c>
      <c r="E17" s="6">
        <v>764648</v>
      </c>
      <c r="F17" s="8">
        <v>135186</v>
      </c>
      <c r="G17" s="2">
        <v>329350</v>
      </c>
      <c r="H17" s="2">
        <v>217777</v>
      </c>
      <c r="I17" s="2">
        <v>267279</v>
      </c>
    </row>
    <row r="18" spans="1:9" ht="13.5" thickBot="1">
      <c r="A18" s="3">
        <v>2003</v>
      </c>
      <c r="B18" s="3">
        <v>53</v>
      </c>
      <c r="C18" s="3">
        <v>221769</v>
      </c>
      <c r="D18" s="5">
        <v>1146204</v>
      </c>
      <c r="E18" s="7">
        <v>871587</v>
      </c>
      <c r="F18" s="9">
        <v>164444</v>
      </c>
      <c r="G18" s="3">
        <v>321221</v>
      </c>
      <c r="H18" s="3">
        <v>301689</v>
      </c>
      <c r="I18" s="3">
        <v>180645</v>
      </c>
    </row>
    <row r="25" spans="12:14" ht="13.5" thickBot="1">
      <c r="L25" s="11"/>
      <c r="M25" s="11"/>
      <c r="N25" s="11"/>
    </row>
    <row r="26" spans="1:14" ht="13.5" thickBot="1">
      <c r="A26" s="15" t="s">
        <v>0</v>
      </c>
      <c r="B26" s="16"/>
      <c r="C26" s="16"/>
      <c r="D26" s="18"/>
      <c r="E26" s="21" t="s">
        <v>17</v>
      </c>
      <c r="F26" s="21" t="s">
        <v>18</v>
      </c>
      <c r="G26" s="25"/>
      <c r="H26" s="17" t="s">
        <v>19</v>
      </c>
      <c r="L26" s="11"/>
      <c r="M26" s="11"/>
      <c r="N26" s="11"/>
    </row>
    <row r="27" spans="1:14" ht="12.75">
      <c r="A27" s="13">
        <v>2004</v>
      </c>
      <c r="B27" s="14">
        <v>55</v>
      </c>
      <c r="C27" s="14"/>
      <c r="D27" s="19"/>
      <c r="E27" s="22">
        <f>ROUND(((2.7^(0.0447*B27))*94771),0)</f>
        <v>1089390</v>
      </c>
      <c r="F27" s="22">
        <f>ROUND((-0.1775*B27*B27*B27*B27+16.862*B27*B27*B27-308.46*B27*B27+10046*B27+71688),0)</f>
        <v>872306</v>
      </c>
      <c r="G27" s="26"/>
      <c r="H27" s="14">
        <f>E27-F27</f>
        <v>217084</v>
      </c>
      <c r="J27" s="28">
        <f>-0.71*B27*B27*B27+50.478*B27*B27-616.92*B27+10046</f>
        <v>10685.100000000013</v>
      </c>
      <c r="L27" s="11"/>
      <c r="M27" s="11"/>
      <c r="N27" s="11"/>
    </row>
    <row r="28" spans="1:14" ht="12.75">
      <c r="A28" s="12">
        <f>A27+1</f>
        <v>2005</v>
      </c>
      <c r="B28" s="10">
        <f>B27+1</f>
        <v>56</v>
      </c>
      <c r="C28" s="10"/>
      <c r="D28" s="20"/>
      <c r="E28" s="23">
        <f aca="true" t="shared" si="1" ref="E28:E35">ROUND(((2.7^(0.0447*B28))*94771),0)</f>
        <v>1138847</v>
      </c>
      <c r="F28" s="23">
        <f aca="true" t="shared" si="2" ref="F28:F35">ROUND((-0.1775*B28*B28*B28*B28+16.862*B28*B28*B28-308.46*B28*B28+10046*B28+71688),0)</f>
        <v>882547</v>
      </c>
      <c r="G28" s="27"/>
      <c r="H28" s="10">
        <f aca="true" t="shared" si="3" ref="H28:H35">E28-F28</f>
        <v>256300</v>
      </c>
      <c r="J28" s="29">
        <f aca="true" t="shared" si="4" ref="J28:J35">-0.71*B28*B28*B28+50.478*B28*B28-616.92*B28+10046</f>
        <v>9110.128000000004</v>
      </c>
      <c r="L28" s="11"/>
      <c r="M28" s="11"/>
      <c r="N28" s="11"/>
    </row>
    <row r="29" spans="1:14" ht="12.75">
      <c r="A29" s="12">
        <f aca="true" t="shared" si="5" ref="A29:A35">A28+1</f>
        <v>2006</v>
      </c>
      <c r="B29" s="10">
        <f aca="true" t="shared" si="6" ref="B29:B35">B28+1</f>
        <v>57</v>
      </c>
      <c r="C29" s="10"/>
      <c r="D29" s="20"/>
      <c r="E29" s="23">
        <f t="shared" si="1"/>
        <v>1190549</v>
      </c>
      <c r="F29" s="23">
        <f t="shared" si="2"/>
        <v>891158</v>
      </c>
      <c r="G29" s="27"/>
      <c r="H29" s="10">
        <f t="shared" si="3"/>
        <v>299391</v>
      </c>
      <c r="J29" s="29">
        <f t="shared" si="4"/>
        <v>7397.552000000003</v>
      </c>
      <c r="L29" s="11"/>
      <c r="M29" s="11"/>
      <c r="N29" s="11"/>
    </row>
    <row r="30" spans="1:14" ht="12.75">
      <c r="A30" s="12">
        <f t="shared" si="5"/>
        <v>2007</v>
      </c>
      <c r="B30" s="10">
        <f t="shared" si="6"/>
        <v>58</v>
      </c>
      <c r="C30" s="10"/>
      <c r="D30" s="20"/>
      <c r="E30" s="23">
        <f t="shared" si="1"/>
        <v>1244598</v>
      </c>
      <c r="F30" s="23">
        <f t="shared" si="2"/>
        <v>897997</v>
      </c>
      <c r="G30" s="27"/>
      <c r="H30" s="10">
        <f t="shared" si="3"/>
        <v>346601</v>
      </c>
      <c r="J30" s="29">
        <f t="shared" si="4"/>
        <v>5543.112000000008</v>
      </c>
      <c r="L30" s="11"/>
      <c r="M30" s="11"/>
      <c r="N30" s="11"/>
    </row>
    <row r="31" spans="1:10" ht="12.75">
      <c r="A31" s="12">
        <f t="shared" si="5"/>
        <v>2008</v>
      </c>
      <c r="B31" s="10">
        <f t="shared" si="6"/>
        <v>59</v>
      </c>
      <c r="C31" s="10"/>
      <c r="D31" s="20"/>
      <c r="E31" s="23">
        <f t="shared" si="1"/>
        <v>1301101</v>
      </c>
      <c r="F31" s="23">
        <f t="shared" si="2"/>
        <v>902922</v>
      </c>
      <c r="G31" s="27"/>
      <c r="H31" s="10">
        <f t="shared" si="3"/>
        <v>398179</v>
      </c>
      <c r="J31" s="29">
        <f t="shared" si="4"/>
        <v>3542.5479999999807</v>
      </c>
    </row>
    <row r="32" spans="1:10" ht="12.75">
      <c r="A32" s="12">
        <f t="shared" si="5"/>
        <v>2009</v>
      </c>
      <c r="B32" s="10">
        <f t="shared" si="6"/>
        <v>60</v>
      </c>
      <c r="C32" s="10"/>
      <c r="D32" s="20"/>
      <c r="E32" s="23">
        <f t="shared" si="1"/>
        <v>1360170</v>
      </c>
      <c r="F32" s="23">
        <f t="shared" si="2"/>
        <v>905784</v>
      </c>
      <c r="G32" s="27"/>
      <c r="H32" s="10">
        <f t="shared" si="3"/>
        <v>454386</v>
      </c>
      <c r="J32" s="29">
        <f t="shared" si="4"/>
        <v>1391.6000000000495</v>
      </c>
    </row>
    <row r="33" spans="1:10" ht="12.75">
      <c r="A33" s="12">
        <f t="shared" si="5"/>
        <v>2010</v>
      </c>
      <c r="B33" s="10">
        <f t="shared" si="6"/>
        <v>61</v>
      </c>
      <c r="C33" s="10"/>
      <c r="D33" s="20"/>
      <c r="E33" s="23">
        <f t="shared" si="1"/>
        <v>1421920</v>
      </c>
      <c r="F33" s="23">
        <f t="shared" si="2"/>
        <v>906431</v>
      </c>
      <c r="G33" s="27"/>
      <c r="H33" s="10">
        <f t="shared" si="3"/>
        <v>515489</v>
      </c>
      <c r="J33" s="29">
        <f t="shared" si="4"/>
        <v>-913.9919999999693</v>
      </c>
    </row>
    <row r="34" spans="1:10" ht="12.75">
      <c r="A34" s="12">
        <f t="shared" si="5"/>
        <v>2011</v>
      </c>
      <c r="B34" s="10">
        <f t="shared" si="6"/>
        <v>62</v>
      </c>
      <c r="C34" s="10"/>
      <c r="D34" s="20"/>
      <c r="E34" s="23">
        <f t="shared" si="1"/>
        <v>1486473</v>
      </c>
      <c r="F34" s="23">
        <f t="shared" si="2"/>
        <v>904707</v>
      </c>
      <c r="G34" s="27"/>
      <c r="H34" s="10">
        <f t="shared" si="3"/>
        <v>581766</v>
      </c>
      <c r="J34" s="29">
        <f t="shared" si="4"/>
        <v>-3378.4879999999757</v>
      </c>
    </row>
    <row r="35" spans="1:10" ht="13.5" thickBot="1">
      <c r="A35" s="12">
        <f t="shared" si="5"/>
        <v>2012</v>
      </c>
      <c r="B35" s="10">
        <f t="shared" si="6"/>
        <v>63</v>
      </c>
      <c r="C35" s="10"/>
      <c r="D35" s="20"/>
      <c r="E35" s="24">
        <f t="shared" si="1"/>
        <v>1553957</v>
      </c>
      <c r="F35" s="24">
        <f t="shared" si="2"/>
        <v>900450</v>
      </c>
      <c r="G35" s="27"/>
      <c r="H35" s="10">
        <f t="shared" si="3"/>
        <v>653507</v>
      </c>
      <c r="J35" s="30">
        <f t="shared" si="4"/>
        <v>-6006.147999999994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2009-08-03T07:42:00Z</dcterms:created>
  <dcterms:modified xsi:type="dcterms:W3CDTF">2010-05-04T10:27:25Z</dcterms:modified>
  <cp:category/>
  <cp:version/>
  <cp:contentType/>
  <cp:contentStatus/>
</cp:coreProperties>
</file>